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9000" tabRatio="891" activeTab="7"/>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cash flow" sheetId="8" r:id="rId8"/>
  </sheets>
  <externalReferences>
    <externalReference r:id="rId11"/>
  </externalReference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statement'!$A$1:$C$34</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<sst xmlns="http://schemas.openxmlformats.org/spreadsheetml/2006/main" count="333" uniqueCount="173">
  <si>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</si>
  <si>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</si>
  <si>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</si>
  <si>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</si>
  <si>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</si>
  <si>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</si>
  <si>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</si>
  <si>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</si>
  <si>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</si>
  <si>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</si>
  <si>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</si>
  <si>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</si>
  <si>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</si>
  <si>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</si>
  <si>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</si>
  <si>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</si>
  <si>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</si>
  <si>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</si>
  <si>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</si>
  <si>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</si>
  <si>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</si>
  <si>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</si>
  <si>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</si>
  <si>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</si>
  <si>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</si>
  <si>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</si>
  <si>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</si>
  <si>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</si>
  <si>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</si>
  <si>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</si>
  <si>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</si>
  <si>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</si>
  <si>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</si>
  <si>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</si>
  <si>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</si>
  <si>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</si>
  <si>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</si>
  <si>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</si>
  <si>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</si>
  <si>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</si>
  <si>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</si>
  <si>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</si>
  <si>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</si>
  <si>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</si>
  <si>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</si>
  <si>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</si>
  <si>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</si>
  <si>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</si>
  <si>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</si>
  <si>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</si>
  <si>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</si>
  <si>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</si>
  <si>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</si>
  <si>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</si>
  <si>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</si>
  <si>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</si>
  <si>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</si>
  <si>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</si>
  <si>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</si>
  <si>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</si>
  <si>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</si>
  <si>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</si>
  <si>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</si>
  <si>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</si>
  <si>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</si>
  <si>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</si>
  <si>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</si>
  <si>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</si>
  <si>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of which net profit/loss from entities accounted for using the equity method</t>
  </si>
  <si>
    <t>Changes in provisions</t>
  </si>
  <si>
    <t>Grids</t>
  </si>
  <si>
    <t>Sales</t>
  </si>
  <si>
    <t>of which profit/loss shares attributable to non-controlling interests</t>
  </si>
  <si>
    <t>–</t>
  </si>
  <si>
    <t>Increase in financial liabilities</t>
  </si>
  <si>
    <t>Disposals of intangible assets and property, plant and equipment</t>
  </si>
  <si>
    <t>Dividends paid</t>
  </si>
  <si>
    <t>Participation models</t>
  </si>
  <si>
    <t>Other own work capitalised</t>
  </si>
  <si>
    <t>Other/Consolidation</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</si>
  <si>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</si>
  <si>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</si>
  <si>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</si>
  <si>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</si>
  <si>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</si>
  <si>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</si>
  <si>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</si>
  <si>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</si>
  <si>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</si>
  <si>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</si>
  <si>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Change 
%</t>
  </si>
  <si>
    <t>Balance sheet of the EnBW Group</t>
  </si>
  <si>
    <t>Shares of the shareholders of EnBW AG</t>
  </si>
  <si>
    <t>EnBW AG shares outstanding (millions), weighted average</t>
  </si>
  <si>
    <t>Share of adjusted EBITDA for the EnBW Group accounted for by the segments</t>
  </si>
  <si>
    <t>Investments in existing projects</t>
  </si>
  <si>
    <t>Net debt</t>
  </si>
  <si>
    <t>Payments from alterations of capital in non-controlling interests</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</si>
  <si>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</si>
  <si>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</si>
  <si>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</si>
  <si>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</si>
  <si>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</si>
  <si>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</si>
  <si>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</si>
  <si>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</si>
  <si>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</si>
  <si>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</si>
  <si>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</si>
  <si>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</si>
  <si>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</si>
  <si>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</si>
  <si>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</si>
  <si>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</si>
  <si>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</si>
  <si>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</si>
  <si>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</si>
  <si>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</si>
  <si>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</si>
  <si>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</si>
  <si>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</si>
  <si>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</si>
  <si>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Net financial debt</t>
  </si>
  <si>
    <t>Cash received for changes in ownership interest without loss of control</t>
  </si>
  <si>
    <t>Long-term securities to cover the pension and nuclear obligations directly associated with assets classified as held for sale</t>
  </si>
  <si>
    <r>
      <rPr>
        <vertAlign val="superscript"/>
        <sz val="8"/>
        <rFont val="DIN-Light"/>
        <family val="2"/>
      </rPr>
      <t>1</t>
    </r>
    <r>
      <rPr>
        <sz val="8"/>
        <rFont val="DIN-Light"/>
        <family val="2"/>
      </rPr>
      <t xml:space="preserve"> The figures for the previous year have been restated.</t>
    </r>
  </si>
  <si>
    <t>Impairment losses</t>
  </si>
  <si>
    <t>Receivables relating to nuclear obligations</t>
  </si>
  <si>
    <t>Net pension and nuclear obligations</t>
  </si>
  <si>
    <r>
      <rPr>
        <vertAlign val="superscript"/>
        <sz val="8"/>
        <rFont val="DIN-Light"/>
        <family val="2"/>
      </rPr>
      <t>2</t>
    </r>
    <r>
      <rPr>
        <sz val="8"/>
        <rFont val="DIN-Light"/>
        <family val="2"/>
      </rPr>
      <t xml:space="preserve"> Diluted and basic; in relation to the profit/loss attributable to the shareholders of EnBW AG.</t>
    </r>
  </si>
  <si>
    <r>
      <t>in %</t>
    </r>
    <r>
      <rPr>
        <b/>
        <vertAlign val="superscript"/>
        <sz val="10"/>
        <rFont val="DIN-Light"/>
        <family val="2"/>
      </rPr>
      <t>1</t>
    </r>
  </si>
  <si>
    <r>
      <rPr>
        <vertAlign val="superscript"/>
        <sz val="8"/>
        <rFont val="DIN-Light"/>
        <family val="2"/>
      </rPr>
      <t>1</t>
    </r>
    <r>
      <rPr>
        <sz val="8"/>
        <rFont val="DIN-Light"/>
        <family val="2"/>
      </rPr>
      <t xml:space="preserve"> The figures for the previous years have been restated.</t>
    </r>
  </si>
  <si>
    <r>
      <t>Restatement of 50% of the nominal amount of the hybrid bonds</t>
    </r>
    <r>
      <rPr>
        <vertAlign val="superscript"/>
        <sz val="10"/>
        <rFont val="DIN-Light"/>
        <family val="2"/>
      </rPr>
      <t>1</t>
    </r>
  </si>
  <si>
    <r>
      <t>Provisions for pensions and similar obligations</t>
    </r>
    <r>
      <rPr>
        <vertAlign val="superscript"/>
        <sz val="10"/>
        <rFont val="DIN-Light"/>
        <family val="2"/>
      </rPr>
      <t>2</t>
    </r>
  </si>
  <si>
    <t>Income tax paid</t>
  </si>
  <si>
    <t>Acquisition/sale of subsidiaries, entities accounted for using the equity method and interests in joint operations</t>
  </si>
  <si>
    <t>Changes in securities and financial investments</t>
  </si>
  <si>
    <r>
      <t>in € million</t>
    </r>
    <r>
      <rPr>
        <b/>
        <vertAlign val="superscript"/>
        <sz val="10"/>
        <rFont val="DIN-Light"/>
        <family val="2"/>
      </rPr>
      <t>1</t>
    </r>
  </si>
  <si>
    <t>in € million</t>
  </si>
  <si>
    <r>
      <t>3</t>
    </r>
    <r>
      <rPr>
        <sz val="8"/>
        <rFont val="DIN-Light"/>
        <family val="2"/>
      </rPr>
      <t xml:space="preserve"> Includes equity investments held as financial assets.</t>
    </r>
  </si>
  <si>
    <t/>
  </si>
  <si>
    <t>Change in %</t>
  </si>
  <si>
    <t>01/01-
31/12/2019</t>
  </si>
  <si>
    <t>31/12/2019</t>
  </si>
  <si>
    <r>
      <t>in € million</t>
    </r>
    <r>
      <rPr>
        <b/>
        <vertAlign val="superscript"/>
        <sz val="10"/>
        <rFont val="DIN-Light"/>
        <family val="2"/>
      </rPr>
      <t>1,2</t>
    </r>
  </si>
  <si>
    <r>
      <t>Investments in growth projects</t>
    </r>
    <r>
      <rPr>
        <vertAlign val="superscript"/>
        <sz val="10"/>
        <rFont val="DIN-Light"/>
        <family val="2"/>
      </rPr>
      <t>3</t>
    </r>
  </si>
  <si>
    <r>
      <t>Divestitures</t>
    </r>
    <r>
      <rPr>
        <vertAlign val="superscript"/>
        <sz val="10"/>
        <rFont val="DIN-Light"/>
        <family val="2"/>
      </rPr>
      <t>4</t>
    </r>
  </si>
  <si>
    <t>Disposals of long-term loans</t>
  </si>
  <si>
    <r>
      <rPr>
        <vertAlign val="superscript"/>
        <sz val="8"/>
        <rFont val="DIN-Regular"/>
        <family val="2"/>
      </rPr>
      <t>1</t>
    </r>
    <r>
      <rPr>
        <sz val="8"/>
        <rFont val="DIN-Regular"/>
        <family val="2"/>
      </rPr>
      <t xml:space="preserve"> The figures for the previous year have been restated</t>
    </r>
  </si>
  <si>
    <r>
      <t>2</t>
    </r>
    <r>
      <rPr>
        <sz val="8"/>
        <rFont val="DIN-Light"/>
        <family val="2"/>
      </rPr>
      <t xml:space="preserve"> Excluding investments held as financial assets.</t>
    </r>
  </si>
  <si>
    <t>Result from disposals of assets</t>
  </si>
  <si>
    <t>Cash received from subsidies for construction costs and investments</t>
  </si>
  <si>
    <t>Repayment of lease liabilities</t>
  </si>
  <si>
    <t>Lease liablilities</t>
  </si>
  <si>
    <r>
      <t>Long-term securities and loans to cover the pension and nuclear obligations</t>
    </r>
    <r>
      <rPr>
        <vertAlign val="superscript"/>
        <sz val="10"/>
        <rFont val="DIN-Light"/>
        <family val="2"/>
      </rPr>
      <t>3</t>
    </r>
  </si>
  <si>
    <r>
      <t xml:space="preserve">1  </t>
    </r>
    <r>
      <rPr>
        <sz val="8"/>
        <rFont val="DIN-Light"/>
        <family val="2"/>
      </rPr>
      <t>The structural characteristics of our hybrid bonds meet the criteria for half of the hybrid bonds to be classified as equity, and half as debt, by the rating agencies Moody’s and Standard &amp; Poor’s.</t>
    </r>
  </si>
  <si>
    <r>
      <t xml:space="preserve">2 </t>
    </r>
    <r>
      <rPr>
        <sz val="8"/>
        <rFont val="DIN-Light"/>
        <family val="2"/>
      </rPr>
      <t>Less the market value of the plan assets (excluding the surplus cover from benefit entitlements) of €998,4 million (31/12/2019: €974,3 million).</t>
    </r>
  </si>
  <si>
    <r>
      <t>Retained cash flow</t>
    </r>
    <r>
      <rPr>
        <b/>
        <vertAlign val="superscript"/>
        <sz val="10"/>
        <rFont val="DIN-Light"/>
        <family val="2"/>
      </rPr>
      <t>2</t>
    </r>
  </si>
  <si>
    <r>
      <t>Earnings per share from Group net profit (€)</t>
    </r>
    <r>
      <rPr>
        <b/>
        <vertAlign val="superscript"/>
        <sz val="10"/>
        <rFont val="DIN-Light"/>
        <family val="2"/>
      </rPr>
      <t>2</t>
    </r>
  </si>
  <si>
    <t>Group net profit</t>
  </si>
  <si>
    <t>of which profit/loss shares attributable to the shareholders of EnBW AG</t>
  </si>
  <si>
    <t>Change in cash and cash equivalents due to risk provisions</t>
  </si>
  <si>
    <t>01/07-30/09/2020</t>
  </si>
  <si>
    <t>01/07-30/09/2019</t>
  </si>
  <si>
    <t>01/01-30/09/2020</t>
  </si>
  <si>
    <t>01/01-30/09/2019</t>
  </si>
  <si>
    <t>30/09/2020</t>
  </si>
  <si>
    <r>
      <t xml:space="preserve">3 </t>
    </r>
    <r>
      <rPr>
        <sz val="8"/>
        <rFont val="DIN-Light"/>
        <family val="2"/>
      </rPr>
      <t>Does not include cash and cash equivalents acquired with the acquisition of fully consolidated companies. These amounted to €12,0 million in the reporting period (01/01/2019-30/09/2019: €68,5 million, 01/01/2019-31/12/2019: €77,8 million).</t>
    </r>
  </si>
  <si>
    <r>
      <rPr>
        <vertAlign val="superscript"/>
        <sz val="8"/>
        <rFont val="DIN-Light"/>
        <family val="2"/>
      </rPr>
      <t xml:space="preserve">4 </t>
    </r>
    <r>
      <rPr>
        <sz val="8"/>
        <rFont val="DIN-Light"/>
        <family val="2"/>
      </rPr>
      <t>Does not include cash and cash equivalents relinquished with the sale of fully consolidated companies. These amounted to €0,0 million in the reporting period (01/01/2019-30/09/2019: €40,2 million, 01/01/2019-31/12/2019: €40,2 million).</t>
    </r>
  </si>
  <si>
    <r>
      <rPr>
        <vertAlign val="superscript"/>
        <sz val="8"/>
        <rFont val="DIN-Light"/>
        <family val="2"/>
      </rPr>
      <t xml:space="preserve">2 </t>
    </r>
    <r>
      <rPr>
        <sz val="8"/>
        <rFont val="DIN-Light"/>
        <family val="2"/>
      </rPr>
      <t>Adjusted for the effects from the reimbursement of the nuclear fuel rod tax of €180.0 million (01/01–30/09/2019: €183,8 million), the adjusted retained cash flow stood at €1,293,7 million (01/01–30/09/2019: €815,2 million).</t>
    </r>
  </si>
  <si>
    <t>Net financial debt directly associated with assets classified as held for sale</t>
  </si>
  <si>
    <t>Cash paid for changes in ownership interest without loss of control</t>
  </si>
  <si>
    <t>January to September 2020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</si>
</sst>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7">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vertAlign val="superscript"/>
      <sz val="8"/>
      <name val="DIN-Regular"/>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45" fillId="3" borderId="0" applyNumberFormat="0" applyBorder="0" applyAlignment="0" applyProtection="0"/>
    <xf numFmtId="0" fontId="80" fillId="4" borderId="0" applyNumberFormat="0" applyBorder="0" applyAlignment="0" applyProtection="0"/>
    <xf numFmtId="0" fontId="45" fillId="5" borderId="0" applyNumberFormat="0" applyBorder="0" applyAlignment="0" applyProtection="0"/>
    <xf numFmtId="0" fontId="80" fillId="6" borderId="0" applyNumberFormat="0" applyBorder="0" applyAlignment="0" applyProtection="0"/>
    <xf numFmtId="0" fontId="45" fillId="7" borderId="0" applyNumberFormat="0" applyBorder="0" applyAlignment="0" applyProtection="0"/>
    <xf numFmtId="0" fontId="80" fillId="8" borderId="0" applyNumberFormat="0" applyBorder="0" applyAlignment="0" applyProtection="0"/>
    <xf numFmtId="0" fontId="45" fillId="9" borderId="0" applyNumberFormat="0" applyBorder="0" applyAlignment="0" applyProtection="0"/>
    <xf numFmtId="0" fontId="80" fillId="10" borderId="0" applyNumberFormat="0" applyBorder="0" applyAlignment="0" applyProtection="0"/>
    <xf numFmtId="0" fontId="45" fillId="3" borderId="0" applyNumberFormat="0" applyBorder="0" applyAlignment="0" applyProtection="0"/>
    <xf numFmtId="0" fontId="80"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12" borderId="0" applyNumberFormat="0" applyBorder="0" applyAlignment="0" applyProtection="0"/>
    <xf numFmtId="0" fontId="45" fillId="3" borderId="0" applyNumberFormat="0" applyBorder="0" applyAlignment="0" applyProtection="0"/>
    <xf numFmtId="0" fontId="80" fillId="13" borderId="0" applyNumberFormat="0" applyBorder="0" applyAlignment="0" applyProtection="0"/>
    <xf numFmtId="0" fontId="45" fillId="7" borderId="0" applyNumberFormat="0" applyBorder="0" applyAlignment="0" applyProtection="0"/>
    <xf numFmtId="0" fontId="80" fillId="14" borderId="0" applyNumberFormat="0" applyBorder="0" applyAlignment="0" applyProtection="0"/>
    <xf numFmtId="0" fontId="45" fillId="15" borderId="0" applyNumberFormat="0" applyBorder="0" applyAlignment="0" applyProtection="0"/>
    <xf numFmtId="0" fontId="80" fillId="16" borderId="0" applyNumberFormat="0" applyBorder="0" applyAlignment="0" applyProtection="0"/>
    <xf numFmtId="0" fontId="45" fillId="17" borderId="0" applyNumberFormat="0" applyBorder="0" applyAlignment="0" applyProtection="0"/>
    <xf numFmtId="0" fontId="80" fillId="18" borderId="0" applyNumberFormat="0" applyBorder="0" applyAlignment="0" applyProtection="0"/>
    <xf numFmtId="0" fontId="45" fillId="3" borderId="0" applyNumberFormat="0" applyBorder="0" applyAlignment="0" applyProtection="0"/>
    <xf numFmtId="0" fontId="80"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1" fillId="20" borderId="0" applyNumberFormat="0" applyBorder="0" applyAlignment="0" applyProtection="0"/>
    <xf numFmtId="0" fontId="46" fillId="21" borderId="0" applyNumberFormat="0" applyBorder="0" applyAlignment="0" applyProtection="0"/>
    <xf numFmtId="0" fontId="81" fillId="22" borderId="0" applyNumberFormat="0" applyBorder="0" applyAlignment="0" applyProtection="0"/>
    <xf numFmtId="0" fontId="46" fillId="23" borderId="0" applyNumberFormat="0" applyBorder="0" applyAlignment="0" applyProtection="0"/>
    <xf numFmtId="0" fontId="81" fillId="24" borderId="0" applyNumberFormat="0" applyBorder="0" applyAlignment="0" applyProtection="0"/>
    <xf numFmtId="0" fontId="46" fillId="15" borderId="0" applyNumberFormat="0" applyBorder="0" applyAlignment="0" applyProtection="0"/>
    <xf numFmtId="0" fontId="81" fillId="25" borderId="0" applyNumberFormat="0" applyBorder="0" applyAlignment="0" applyProtection="0"/>
    <xf numFmtId="0" fontId="46" fillId="21" borderId="0" applyNumberFormat="0" applyBorder="0" applyAlignment="0" applyProtection="0"/>
    <xf numFmtId="0" fontId="81" fillId="26" borderId="0" applyNumberFormat="0" applyBorder="0" applyAlignment="0" applyProtection="0"/>
    <xf numFmtId="0" fontId="46" fillId="21" borderId="0" applyNumberFormat="0" applyBorder="0" applyAlignment="0" applyProtection="0"/>
    <xf numFmtId="0" fontId="81"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2"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3"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194">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4" fillId="0" borderId="0" xfId="0" applyFont="1" applyFill="1" applyBorder="1" applyAlignment="1">
      <alignment/>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5" fillId="0" borderId="0" xfId="0" applyFont="1" applyFill="1" applyBorder="1" applyAlignment="1">
      <alignment/>
    </xf>
    <xf numFmtId="0" fontId="86"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0" fontId="6" fillId="0" borderId="0" xfId="344" applyFont="1" applyFill="1" applyBorder="1" applyAlignment="1" quotePrefix="1">
      <alignment horizontal="right"/>
      <protection/>
    </xf>
    <xf numFmtId="171" fontId="6" fillId="0" borderId="0" xfId="344" applyNumberFormat="1" applyFont="1" applyFill="1" applyBorder="1" applyAlignment="1" quotePrefix="1">
      <alignment horizontal="right" vertical="top" wrapText="1"/>
      <protection/>
    </xf>
    <xf numFmtId="0" fontId="6" fillId="0" borderId="30" xfId="0" applyFont="1" applyFill="1" applyBorder="1" applyAlignment="1">
      <alignment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49" fontId="6" fillId="0" borderId="31" xfId="335" applyNumberFormat="1" applyFont="1" applyFill="1" applyBorder="1" applyAlignment="1">
      <alignment horizontal="right" vertical="top" wrapText="1"/>
      <protection/>
    </xf>
    <xf numFmtId="0" fontId="0" fillId="0" borderId="0" xfId="0" applyAlignment="1" quotePrefix="1">
      <alignment/>
    </xf>
    <xf numFmtId="0" fontId="4" fillId="0" borderId="0" xfId="0" applyFont="1" applyFill="1" applyBorder="1" applyAlignment="1" quotePrefix="1">
      <alignment/>
    </xf>
    <xf numFmtId="176" fontId="5"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171" fontId="5" fillId="3" borderId="31" xfId="0" applyNumberFormat="1" applyFont="1" applyFill="1" applyBorder="1" applyAlignment="1">
      <alignment horizontal="right" vertical="top" wrapText="1"/>
    </xf>
    <xf numFmtId="171" fontId="5" fillId="0" borderId="31" xfId="0" applyNumberFormat="1" applyFont="1" applyFill="1" applyBorder="1" applyAlignment="1">
      <alignment horizontal="right" vertical="top" wrapText="1"/>
    </xf>
    <xf numFmtId="171" fontId="5" fillId="81" borderId="31"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6" fillId="81"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171" fontId="6" fillId="81" borderId="30" xfId="0" applyNumberFormat="1" applyFont="1" applyFill="1" applyBorder="1" applyAlignment="1">
      <alignment horizontal="right" vertical="top" wrapText="1"/>
    </xf>
    <xf numFmtId="0" fontId="1" fillId="0" borderId="0" xfId="0" applyFont="1" applyAlignment="1">
      <alignment/>
    </xf>
    <xf numFmtId="171" fontId="5" fillId="3" borderId="30" xfId="0" applyNumberFormat="1" applyFont="1" applyFill="1" applyBorder="1" applyAlignment="1">
      <alignment horizontal="right" wrapText="1"/>
    </xf>
    <xf numFmtId="171" fontId="5" fillId="0" borderId="30" xfId="0" applyNumberFormat="1" applyFont="1" applyFill="1" applyBorder="1" applyAlignment="1">
      <alignment horizontal="right" wrapText="1"/>
    </xf>
    <xf numFmtId="171" fontId="6" fillId="3" borderId="30" xfId="0" applyNumberFormat="1" applyFont="1" applyFill="1" applyBorder="1" applyAlignment="1">
      <alignment horizontal="right" wrapText="1"/>
    </xf>
    <xf numFmtId="171" fontId="6" fillId="0" borderId="30" xfId="0" applyNumberFormat="1" applyFont="1" applyFill="1" applyBorder="1" applyAlignment="1">
      <alignment horizontal="right" wrapText="1"/>
    </xf>
    <xf numFmtId="171" fontId="6" fillId="3" borderId="20" xfId="0" applyNumberFormat="1" applyFont="1" applyFill="1" applyBorder="1" applyAlignment="1">
      <alignment horizontal="right" wrapText="1"/>
    </xf>
    <xf numFmtId="171" fontId="6" fillId="0" borderId="20" xfId="0" applyNumberFormat="1" applyFont="1" applyFill="1" applyBorder="1" applyAlignment="1">
      <alignment horizontal="right" wrapText="1"/>
    </xf>
    <xf numFmtId="171" fontId="5" fillId="3" borderId="30" xfId="0" applyNumberFormat="1" applyFont="1" applyFill="1" applyBorder="1" applyAlignment="1">
      <alignment/>
    </xf>
    <xf numFmtId="171" fontId="5" fillId="0" borderId="30" xfId="0" applyNumberFormat="1" applyFont="1" applyFill="1" applyBorder="1" applyAlignment="1">
      <alignment/>
    </xf>
    <xf numFmtId="171" fontId="5" fillId="3" borderId="0" xfId="0" applyNumberFormat="1" applyFont="1" applyFill="1" applyBorder="1" applyAlignment="1">
      <alignment/>
    </xf>
    <xf numFmtId="171" fontId="5" fillId="3" borderId="0" xfId="0" applyNumberFormat="1" applyFont="1" applyFill="1" applyBorder="1" applyAlignment="1">
      <alignment/>
    </xf>
    <xf numFmtId="171" fontId="5" fillId="0" borderId="0" xfId="0" applyNumberFormat="1" applyFont="1" applyFill="1" applyBorder="1" applyAlignment="1">
      <alignment/>
    </xf>
    <xf numFmtId="176" fontId="5" fillId="3" borderId="30" xfId="0" applyNumberFormat="1" applyFont="1" applyFill="1" applyBorder="1" applyAlignment="1">
      <alignment/>
    </xf>
    <xf numFmtId="176" fontId="5" fillId="0" borderId="30" xfId="0" applyNumberFormat="1" applyFont="1" applyFill="1" applyBorder="1" applyAlignment="1">
      <alignment/>
    </xf>
    <xf numFmtId="176" fontId="5" fillId="3" borderId="30" xfId="0" applyNumberFormat="1" applyFont="1" applyFill="1" applyBorder="1" applyAlignment="1">
      <alignment/>
    </xf>
    <xf numFmtId="176" fontId="5" fillId="0" borderId="30" xfId="0" applyNumberFormat="1" applyFont="1" applyFill="1" applyBorder="1" applyAlignment="1">
      <alignment/>
    </xf>
    <xf numFmtId="171" fontId="6" fillId="3" borderId="30" xfId="0" applyNumberFormat="1" applyFont="1" applyFill="1" applyBorder="1" applyAlignment="1">
      <alignment/>
    </xf>
    <xf numFmtId="171" fontId="6" fillId="0" borderId="30" xfId="0" applyNumberFormat="1" applyFont="1" applyFill="1" applyBorder="1" applyAlignment="1">
      <alignment/>
    </xf>
    <xf numFmtId="194" fontId="5" fillId="3" borderId="0" xfId="0" applyNumberFormat="1" applyFont="1" applyFill="1" applyBorder="1" applyAlignment="1">
      <alignment/>
    </xf>
    <xf numFmtId="194" fontId="5" fillId="0" borderId="0" xfId="0" applyNumberFormat="1" applyFont="1" applyFill="1" applyBorder="1" applyAlignment="1">
      <alignment/>
    </xf>
    <xf numFmtId="171" fontId="5" fillId="3" borderId="30" xfId="0" applyNumberFormat="1" applyFont="1" applyFill="1" applyBorder="1" applyAlignment="1">
      <alignment/>
    </xf>
    <xf numFmtId="171" fontId="5" fillId="0" borderId="30" xfId="0" applyNumberFormat="1" applyFont="1" applyFill="1" applyBorder="1" applyAlignment="1">
      <alignment/>
    </xf>
    <xf numFmtId="171" fontId="6" fillId="3" borderId="30" xfId="344" applyNumberFormat="1" applyFont="1" applyFill="1" applyBorder="1" applyAlignment="1">
      <alignment horizontal="right" vertical="top" wrapText="1"/>
      <protection/>
    </xf>
    <xf numFmtId="171" fontId="6" fillId="0" borderId="30" xfId="344" applyNumberFormat="1" applyFont="1" applyFill="1" applyBorder="1" applyAlignment="1">
      <alignment horizontal="right" vertical="top" wrapText="1"/>
      <protection/>
    </xf>
    <xf numFmtId="171" fontId="6" fillId="81"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0" borderId="30" xfId="344" applyNumberFormat="1" applyFont="1" applyFill="1" applyBorder="1" applyAlignment="1">
      <alignment horizontal="right" wrapText="1"/>
      <protection/>
    </xf>
    <xf numFmtId="171" fontId="5" fillId="81" borderId="30" xfId="344" applyNumberFormat="1" applyFont="1" applyFill="1" applyBorder="1" applyAlignment="1">
      <alignment horizontal="right" wrapText="1"/>
      <protection/>
    </xf>
    <xf numFmtId="171" fontId="5" fillId="3" borderId="30" xfId="344" applyNumberFormat="1" applyFont="1" applyFill="1" applyBorder="1" applyAlignment="1">
      <alignment horizontal="right" vertical="top" wrapText="1"/>
      <protection/>
    </xf>
    <xf numFmtId="171" fontId="5" fillId="0" borderId="30" xfId="344" applyNumberFormat="1" applyFont="1" applyFill="1" applyBorder="1" applyAlignment="1">
      <alignment horizontal="right" vertical="top" wrapText="1"/>
      <protection/>
    </xf>
    <xf numFmtId="171" fontId="5" fillId="81" borderId="30" xfId="344" applyNumberFormat="1" applyFont="1" applyFill="1" applyBorder="1" applyAlignment="1">
      <alignment horizontal="right" vertical="top" wrapText="1"/>
      <protection/>
    </xf>
    <xf numFmtId="171" fontId="5" fillId="3" borderId="0" xfId="344" applyNumberFormat="1" applyFont="1" applyFill="1" applyBorder="1" applyAlignment="1">
      <alignment horizontal="right" wrapText="1"/>
      <protection/>
    </xf>
    <xf numFmtId="171" fontId="5" fillId="0" borderId="0" xfId="344" applyNumberFormat="1" applyFont="1" applyFill="1" applyBorder="1" applyAlignment="1">
      <alignment horizontal="right" wrapText="1"/>
      <protection/>
    </xf>
    <xf numFmtId="171" fontId="5" fillId="81" borderId="0" xfId="344" applyNumberFormat="1" applyFont="1" applyFill="1" applyBorder="1" applyAlignment="1">
      <alignment horizontal="right" wrapText="1"/>
      <protection/>
    </xf>
    <xf numFmtId="171" fontId="6" fillId="3" borderId="30" xfId="344" applyNumberFormat="1" applyFont="1" applyFill="1" applyBorder="1" applyAlignment="1">
      <alignment horizontal="right" wrapText="1"/>
      <protection/>
    </xf>
    <xf numFmtId="171" fontId="6" fillId="0" borderId="30" xfId="344" applyNumberFormat="1" applyFont="1" applyFill="1" applyBorder="1" applyAlignment="1">
      <alignment horizontal="right" wrapText="1"/>
      <protection/>
    </xf>
    <xf numFmtId="171" fontId="6" fillId="81" borderId="30" xfId="344" applyNumberFormat="1" applyFont="1" applyFill="1" applyBorder="1" applyAlignment="1">
      <alignment horizontal="right" wrapText="1"/>
      <protection/>
    </xf>
    <xf numFmtId="0" fontId="5" fillId="0" borderId="0" xfId="0" applyFont="1" applyBorder="1" applyAlignment="1">
      <alignment horizontal="right"/>
    </xf>
    <xf numFmtId="0" fontId="6" fillId="0" borderId="0" xfId="336" applyFont="1" applyFill="1" applyBorder="1" applyAlignment="1">
      <alignment wrapText="1"/>
      <protection/>
    </xf>
    <xf numFmtId="171" fontId="6" fillId="0" borderId="0" xfId="344" applyNumberFormat="1" applyFont="1" applyFill="1" applyBorder="1" applyAlignment="1">
      <alignment horizontal="right" wrapText="1"/>
      <protection/>
    </xf>
    <xf numFmtId="171" fontId="6" fillId="81" borderId="0" xfId="344" applyNumberFormat="1" applyFont="1" applyFill="1" applyBorder="1" applyAlignment="1">
      <alignment horizontal="right" wrapText="1"/>
      <protection/>
    </xf>
    <xf numFmtId="171" fontId="5" fillId="3" borderId="0" xfId="0" applyNumberFormat="1" applyFont="1" applyFill="1" applyBorder="1" applyAlignment="1">
      <alignment horizontal="right" wrapText="1"/>
    </xf>
    <xf numFmtId="171" fontId="6" fillId="3" borderId="0" xfId="0" applyNumberFormat="1" applyFont="1" applyFill="1" applyBorder="1" applyAlignment="1">
      <alignment horizontal="right" wrapText="1"/>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0" xfId="336" applyNumberFormat="1" applyFont="1" applyFill="1" applyBorder="1" applyAlignment="1" applyProtection="1">
      <alignment wrapText="1"/>
      <protection locked="0"/>
    </xf>
    <xf numFmtId="171" fontId="5" fillId="3" borderId="20" xfId="0" applyNumberFormat="1" applyFont="1" applyFill="1" applyBorder="1" applyAlignment="1">
      <alignment horizontal="right" wrapText="1"/>
    </xf>
    <xf numFmtId="171" fontId="5" fillId="0" borderId="20" xfId="0" applyNumberFormat="1" applyFont="1" applyFill="1" applyBorder="1" applyAlignment="1">
      <alignment horizontal="right" wrapText="1"/>
    </xf>
    <xf numFmtId="170" fontId="5" fillId="3" borderId="0" xfId="0" applyNumberFormat="1" applyFont="1" applyFill="1" applyBorder="1" applyAlignment="1">
      <alignment horizontal="right" vertical="top" wrapText="1"/>
    </xf>
    <xf numFmtId="170" fontId="6" fillId="3" borderId="20" xfId="0" applyNumberFormat="1" applyFont="1" applyFill="1" applyBorder="1" applyAlignment="1">
      <alignment horizontal="right" vertical="top" wrapText="1"/>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8009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4000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0\Q3\Anhang\Quartal_03_Cashflo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BEXqueriesDefunct"/>
      <sheetName val="SAPBEXfiltersDefunct"/>
      <sheetName val="BExRepositorySheet"/>
      <sheetName val="CF OUT"/>
    </sheetNames>
    <sheetDataSet>
      <sheetData sheetId="3">
        <row r="6">
          <cell r="B6">
            <v>1944.6</v>
          </cell>
          <cell r="C6">
            <v>1491.3</v>
          </cell>
        </row>
        <row r="8">
          <cell r="B8">
            <v>-410</v>
          </cell>
          <cell r="C8">
            <v>-428.5</v>
          </cell>
        </row>
        <row r="9">
          <cell r="B9">
            <v>3.2</v>
          </cell>
          <cell r="C9">
            <v>-8</v>
          </cell>
        </row>
        <row r="10">
          <cell r="B10">
            <v>53.4</v>
          </cell>
          <cell r="C10">
            <v>180.4</v>
          </cell>
        </row>
        <row r="12">
          <cell r="B12">
            <v>-878.3000000000001</v>
          </cell>
          <cell r="C12">
            <v>-827.9000000000001</v>
          </cell>
        </row>
        <row r="13">
          <cell r="B13">
            <v>-162.2</v>
          </cell>
          <cell r="C13">
            <v>-482.9</v>
          </cell>
        </row>
        <row r="14">
          <cell r="B14">
            <v>-683.5</v>
          </cell>
          <cell r="C14">
            <v>-320.8999999999999</v>
          </cell>
        </row>
        <row r="15">
          <cell r="B15">
            <v>-32.600000000000094</v>
          </cell>
          <cell r="C15">
            <v>-24.100000000000136</v>
          </cell>
        </row>
        <row r="16">
          <cell r="B16">
            <v>-137.3</v>
          </cell>
          <cell r="C16">
            <v>-351</v>
          </cell>
        </row>
        <row r="17">
          <cell r="B17">
            <v>575.5999999999999</v>
          </cell>
          <cell r="C17">
            <v>56.299999999999955</v>
          </cell>
        </row>
        <row r="21">
          <cell r="B21">
            <v>-1221.9</v>
          </cell>
          <cell r="C21">
            <v>-907</v>
          </cell>
        </row>
        <row r="22">
          <cell r="B22">
            <v>131.1</v>
          </cell>
          <cell r="C22">
            <v>33.9</v>
          </cell>
        </row>
        <row r="23">
          <cell r="B23">
            <v>68.5</v>
          </cell>
          <cell r="C23">
            <v>64.3</v>
          </cell>
        </row>
        <row r="24">
          <cell r="B24">
            <v>-127.69999999999999</v>
          </cell>
          <cell r="C24">
            <v>-1026.8</v>
          </cell>
        </row>
        <row r="26">
          <cell r="B26">
            <v>-91.2</v>
          </cell>
          <cell r="C26">
            <v>370.50000000000034</v>
          </cell>
        </row>
        <row r="29">
          <cell r="B29">
            <v>80.4</v>
          </cell>
          <cell r="C29">
            <v>80.6</v>
          </cell>
        </row>
        <row r="30">
          <cell r="B30">
            <v>106.2</v>
          </cell>
          <cell r="C30">
            <v>123.3</v>
          </cell>
        </row>
        <row r="31">
          <cell r="B31">
            <v>-1054.6000000000001</v>
          </cell>
          <cell r="C31">
            <v>-1261.1999999999996</v>
          </cell>
        </row>
        <row r="35">
          <cell r="B35">
            <v>-192.29999999999998</v>
          </cell>
          <cell r="C35">
            <v>-170</v>
          </cell>
        </row>
        <row r="36">
          <cell r="B36">
            <v>-388.1</v>
          </cell>
          <cell r="C36">
            <v>-321.3</v>
          </cell>
        </row>
        <row r="37">
          <cell r="B37">
            <v>207.8</v>
          </cell>
          <cell r="C37">
            <v>21.6</v>
          </cell>
        </row>
        <row r="38">
          <cell r="B38">
            <v>-0.1</v>
          </cell>
          <cell r="C38">
            <v>0</v>
          </cell>
        </row>
        <row r="39">
          <cell r="B39">
            <v>2661.5</v>
          </cell>
          <cell r="C39">
            <v>2754.3</v>
          </cell>
        </row>
        <row r="40">
          <cell r="B40">
            <v>-1850.6</v>
          </cell>
          <cell r="C40">
            <v>-1510.1</v>
          </cell>
        </row>
        <row r="41">
          <cell r="B41">
            <v>-99</v>
          </cell>
          <cell r="C41">
            <v>-69.8</v>
          </cell>
        </row>
        <row r="42">
          <cell r="B42">
            <v>32.800000000000004</v>
          </cell>
          <cell r="C42">
            <v>-50.6</v>
          </cell>
        </row>
        <row r="43">
          <cell r="B43">
            <v>372.0000000000003</v>
          </cell>
          <cell r="C43">
            <v>654.1000000000005</v>
          </cell>
        </row>
        <row r="45">
          <cell r="B45">
            <v>-107</v>
          </cell>
          <cell r="C45">
            <v>-550.7999999999992</v>
          </cell>
        </row>
        <row r="46">
          <cell r="B46">
            <v>32.7</v>
          </cell>
          <cell r="C46">
            <v>7.8</v>
          </cell>
        </row>
        <row r="47">
          <cell r="B47">
            <v>-11.399999999999999</v>
          </cell>
          <cell r="C47">
            <v>2.8</v>
          </cell>
        </row>
        <row r="49">
          <cell r="B49">
            <v>-85.69999999999982</v>
          </cell>
          <cell r="C49">
            <v>-540.1000000000001</v>
          </cell>
        </row>
        <row r="50">
          <cell r="B50">
            <v>1363.8</v>
          </cell>
          <cell r="C50">
            <v>2249.4</v>
          </cell>
        </row>
        <row r="51">
          <cell r="B51">
            <v>1278.1000000000001</v>
          </cell>
          <cell r="C51">
            <v>1709.3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zoomScalePageLayoutView="0" workbookViewId="0" topLeftCell="A1">
      <selection activeCell="C24" sqref="C24"/>
    </sheetView>
  </sheetViews>
  <sheetFormatPr defaultColWidth="11.19921875" defaultRowHeight="14.25"/>
  <cols>
    <col min="1" max="1" width="3.59765625" style="1" customWidth="1"/>
    <col min="2" max="2" width="35.8984375" style="1" customWidth="1"/>
    <col min="3" max="16384" width="11" style="1" customWidth="1"/>
  </cols>
  <sheetData>
    <row r="1" spans="1:7" ht="20.25">
      <c r="A1" s="177" t="s">
        <v>1</v>
      </c>
      <c r="B1" s="177"/>
      <c r="C1" s="177"/>
      <c r="D1" s="177"/>
      <c r="E1" s="177"/>
      <c r="F1" s="177"/>
      <c r="G1" s="177"/>
    </row>
    <row r="2" spans="1:7" ht="15" customHeight="1">
      <c r="A2" s="21" t="s">
        <v>172</v>
      </c>
      <c r="B2" s="21"/>
      <c r="C2" s="24"/>
      <c r="D2" s="24"/>
      <c r="E2" s="24"/>
      <c r="F2" s="24"/>
      <c r="G2" s="24"/>
    </row>
    <row r="4" spans="2:5" ht="15">
      <c r="B4" s="19" t="s">
        <v>84</v>
      </c>
      <c r="C4" s="19"/>
      <c r="D4" s="19"/>
      <c r="E4" s="19"/>
    </row>
    <row r="5" spans="2:7" ht="15">
      <c r="B5" s="63" t="s">
        <v>85</v>
      </c>
      <c r="C5" s="63"/>
      <c r="D5" s="19"/>
      <c r="E5" s="19"/>
      <c r="F5" s="19"/>
      <c r="G5" s="19"/>
    </row>
    <row r="6" spans="2:7" ht="15">
      <c r="B6" s="63" t="s">
        <v>94</v>
      </c>
      <c r="C6" s="19"/>
      <c r="D6" s="19"/>
      <c r="E6" s="19"/>
      <c r="F6" s="19"/>
      <c r="G6" s="19"/>
    </row>
    <row r="7" ht="15">
      <c r="B7" s="19" t="s">
        <v>86</v>
      </c>
    </row>
    <row r="8" spans="2:6" ht="15" customHeight="1">
      <c r="B8" s="19" t="s">
        <v>111</v>
      </c>
      <c r="C8" s="19"/>
      <c r="D8" s="19"/>
      <c r="E8" s="19"/>
      <c r="F8" s="19"/>
    </row>
    <row r="9" ht="15">
      <c r="B9" s="19" t="s">
        <v>98</v>
      </c>
    </row>
    <row r="10" ht="15">
      <c r="B10" s="19" t="s">
        <v>87</v>
      </c>
    </row>
    <row r="11" ht="15">
      <c r="B11" s="19" t="s">
        <v>121</v>
      </c>
    </row>
    <row r="12" spans="2:7" ht="15">
      <c r="B12" s="19"/>
      <c r="C12" s="19"/>
      <c r="D12" s="19"/>
      <c r="E12" s="19"/>
      <c r="F12" s="19"/>
      <c r="G12" s="19"/>
    </row>
    <row r="13" ht="15">
      <c r="B13" s="10"/>
    </row>
    <row r="15" ht="15">
      <c r="B15" s="60"/>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5"/>
  <sheetViews>
    <sheetView showGridLines="0" zoomScalePageLayoutView="0" workbookViewId="0" topLeftCell="A1">
      <selection activeCell="G28" sqref="G28"/>
    </sheetView>
  </sheetViews>
  <sheetFormatPr defaultColWidth="11.19921875" defaultRowHeight="14.25"/>
  <cols>
    <col min="1" max="1" width="58.69921875" style="2" customWidth="1"/>
    <col min="2" max="4" width="11.59765625" style="2" customWidth="1"/>
    <col min="5" max="16384" width="11" style="2" customWidth="1"/>
  </cols>
  <sheetData>
    <row r="1" spans="1:3" ht="18">
      <c r="A1" s="23" t="s">
        <v>88</v>
      </c>
      <c r="B1" s="23"/>
      <c r="C1" s="23"/>
    </row>
    <row r="2" spans="1:3" ht="15" customHeight="1">
      <c r="A2" s="23"/>
      <c r="B2" s="23"/>
      <c r="C2" s="23"/>
    </row>
    <row r="3" spans="1:3" ht="15">
      <c r="A3" s="22"/>
      <c r="B3" s="22"/>
      <c r="C3" s="22"/>
    </row>
    <row r="4" spans="1:4" ht="25.5">
      <c r="A4" s="25" t="s">
        <v>137</v>
      </c>
      <c r="B4" s="85" t="s">
        <v>162</v>
      </c>
      <c r="C4" s="86" t="s">
        <v>163</v>
      </c>
      <c r="D4" s="120" t="s">
        <v>141</v>
      </c>
    </row>
    <row r="5" spans="1:4" ht="15" customHeight="1">
      <c r="A5" s="37" t="s">
        <v>65</v>
      </c>
      <c r="B5" s="100">
        <v>4041.7</v>
      </c>
      <c r="C5" s="101">
        <v>4078.2999999999997</v>
      </c>
      <c r="D5" s="100">
        <v>-2.2345979326832626</v>
      </c>
    </row>
    <row r="6" spans="1:4" ht="15" customHeight="1">
      <c r="A6" s="37" t="s">
        <v>66</v>
      </c>
      <c r="B6" s="106">
        <v>-85.7</v>
      </c>
      <c r="C6" s="107">
        <v>-105.1</v>
      </c>
      <c r="D6" s="106">
        <v>-3.4743625665452442</v>
      </c>
    </row>
    <row r="7" spans="1:4" ht="15" customHeight="1">
      <c r="A7" s="7" t="s">
        <v>37</v>
      </c>
      <c r="B7" s="109">
        <v>3956</v>
      </c>
      <c r="C7" s="110">
        <v>3973.2</v>
      </c>
      <c r="D7" s="109">
        <v>-2.2029706508841955</v>
      </c>
    </row>
    <row r="8" spans="1:4" ht="15" customHeight="1">
      <c r="A8" s="26" t="s">
        <v>38</v>
      </c>
      <c r="B8" s="106">
        <v>23.3</v>
      </c>
      <c r="C8" s="107">
        <v>16.5</v>
      </c>
      <c r="D8" s="106">
        <v>28.656126482213423</v>
      </c>
    </row>
    <row r="9" spans="1:4" ht="15" customHeight="1">
      <c r="A9" s="8" t="s">
        <v>78</v>
      </c>
      <c r="B9" s="100">
        <v>50.6</v>
      </c>
      <c r="C9" s="101">
        <v>39.2</v>
      </c>
      <c r="D9" s="100">
        <v>58.276643990929685</v>
      </c>
    </row>
    <row r="10" spans="1:4" ht="15" customHeight="1">
      <c r="A10" s="26" t="s">
        <v>39</v>
      </c>
      <c r="B10" s="106">
        <v>-50.6</v>
      </c>
      <c r="C10" s="107">
        <v>153.8</v>
      </c>
      <c r="D10" s="106">
        <v>0.7802937576499422</v>
      </c>
    </row>
    <row r="11" spans="1:4" ht="15" customHeight="1">
      <c r="A11" s="8" t="s">
        <v>40</v>
      </c>
      <c r="B11" s="100">
        <v>-2768</v>
      </c>
      <c r="C11" s="101">
        <v>-3065.6</v>
      </c>
      <c r="D11" s="100">
        <v>-9.956166091996176</v>
      </c>
    </row>
    <row r="12" spans="1:4" ht="15" customHeight="1">
      <c r="A12" s="26" t="s">
        <v>41</v>
      </c>
      <c r="B12" s="106">
        <v>-500.4</v>
      </c>
      <c r="C12" s="107">
        <v>-466.1</v>
      </c>
      <c r="D12" s="106">
        <v>10.015739018457577</v>
      </c>
    </row>
    <row r="13" spans="1:4" ht="15" customHeight="1">
      <c r="A13" s="37" t="s">
        <v>126</v>
      </c>
      <c r="B13" s="106">
        <v>-12.3</v>
      </c>
      <c r="C13" s="107">
        <v>-3.9</v>
      </c>
      <c r="D13" s="106" t="s">
        <v>73</v>
      </c>
    </row>
    <row r="14" spans="1:4" ht="15" customHeight="1">
      <c r="A14" s="26" t="s">
        <v>43</v>
      </c>
      <c r="B14" s="106">
        <v>-113</v>
      </c>
      <c r="C14" s="107">
        <v>-226.79999999999998</v>
      </c>
      <c r="D14" s="106">
        <v>25.884076166562036</v>
      </c>
    </row>
    <row r="15" spans="1:4" s="42" customFormat="1" ht="15" customHeight="1">
      <c r="A15" s="25" t="s">
        <v>0</v>
      </c>
      <c r="B15" s="109">
        <v>585.6000000000003</v>
      </c>
      <c r="C15" s="110">
        <v>420.19999999999993</v>
      </c>
      <c r="D15" s="109">
        <v>30.396298531482596</v>
      </c>
    </row>
    <row r="16" spans="1:4" ht="15" customHeight="1">
      <c r="A16" s="26" t="s">
        <v>42</v>
      </c>
      <c r="B16" s="106">
        <v>-332.4</v>
      </c>
      <c r="C16" s="107">
        <v>-378</v>
      </c>
      <c r="D16" s="106">
        <v>-1.7629684327118458</v>
      </c>
    </row>
    <row r="17" spans="1:4" ht="15" customHeight="1">
      <c r="A17" s="25" t="s">
        <v>48</v>
      </c>
      <c r="B17" s="109">
        <v>253.20000000000027</v>
      </c>
      <c r="C17" s="110">
        <v>42.19999999999993</v>
      </c>
      <c r="D17" s="109">
        <v>115.81269919097818</v>
      </c>
    </row>
    <row r="18" spans="1:4" ht="15" customHeight="1">
      <c r="A18" s="8" t="s">
        <v>53</v>
      </c>
      <c r="B18" s="106">
        <v>28.3</v>
      </c>
      <c r="C18" s="107">
        <v>40.6</v>
      </c>
      <c r="D18" s="106">
        <v>14.891774891774906</v>
      </c>
    </row>
    <row r="19" spans="1:4" ht="15" customHeight="1">
      <c r="A19" s="44" t="s">
        <v>68</v>
      </c>
      <c r="B19" s="115">
        <v>6</v>
      </c>
      <c r="C19" s="116">
        <v>-2.1</v>
      </c>
      <c r="D19" s="115">
        <v>-16.799999999999997</v>
      </c>
    </row>
    <row r="20" spans="1:4" ht="15" customHeight="1">
      <c r="A20" s="44" t="s">
        <v>81</v>
      </c>
      <c r="B20" s="115">
        <v>22.3</v>
      </c>
      <c r="C20" s="116">
        <v>42.7</v>
      </c>
      <c r="D20" s="115">
        <v>23.646408839779014</v>
      </c>
    </row>
    <row r="21" spans="1:4" ht="15" customHeight="1">
      <c r="A21" s="46" t="s">
        <v>49</v>
      </c>
      <c r="B21" s="106">
        <v>-60.49999999999999</v>
      </c>
      <c r="C21" s="107">
        <v>-58</v>
      </c>
      <c r="D21" s="106" t="s">
        <v>73</v>
      </c>
    </row>
    <row r="22" spans="1:4" ht="15" customHeight="1">
      <c r="A22" s="44" t="s">
        <v>89</v>
      </c>
      <c r="B22" s="115">
        <v>34.6</v>
      </c>
      <c r="C22" s="116">
        <v>96.9</v>
      </c>
      <c r="D22" s="115">
        <v>-41.37656125431837</v>
      </c>
    </row>
    <row r="23" spans="1:4" ht="15" customHeight="1">
      <c r="A23" s="45" t="s">
        <v>50</v>
      </c>
      <c r="B23" s="115">
        <v>-95.1</v>
      </c>
      <c r="C23" s="116">
        <v>-154.9</v>
      </c>
      <c r="D23" s="115">
        <v>35.480442176870746</v>
      </c>
    </row>
    <row r="24" spans="1:4" ht="15" customHeight="1">
      <c r="A24" s="25" t="s">
        <v>51</v>
      </c>
      <c r="B24" s="109">
        <v>221.00000000000028</v>
      </c>
      <c r="C24" s="110">
        <v>24.799999999999926</v>
      </c>
      <c r="D24" s="109">
        <v>38.900535755881656</v>
      </c>
    </row>
    <row r="25" spans="1:4" ht="15" customHeight="1">
      <c r="A25" s="8" t="s">
        <v>63</v>
      </c>
      <c r="B25" s="106">
        <v>-99.8</v>
      </c>
      <c r="C25" s="107">
        <v>1</v>
      </c>
      <c r="D25" s="106" t="s">
        <v>73</v>
      </c>
    </row>
    <row r="26" spans="1:4" ht="15" customHeight="1">
      <c r="A26" s="40" t="s">
        <v>159</v>
      </c>
      <c r="B26" s="109">
        <v>121.20000000000029</v>
      </c>
      <c r="C26" s="110">
        <v>25.799999999999926</v>
      </c>
      <c r="D26" s="109">
        <v>7.77334851936219</v>
      </c>
    </row>
    <row r="27" spans="1:4" ht="15" customHeight="1">
      <c r="A27" s="44" t="s">
        <v>72</v>
      </c>
      <c r="B27" s="115">
        <v>55.1</v>
      </c>
      <c r="C27" s="116">
        <v>23.7</v>
      </c>
      <c r="D27" s="115">
        <v>103.97456279809222</v>
      </c>
    </row>
    <row r="28" spans="1:4" ht="15" customHeight="1">
      <c r="A28" s="45" t="s">
        <v>160</v>
      </c>
      <c r="B28" s="115">
        <v>66.2</v>
      </c>
      <c r="C28" s="116">
        <v>2.1</v>
      </c>
      <c r="D28" s="115">
        <v>-13.180714533472077</v>
      </c>
    </row>
    <row r="29" spans="1:4" ht="15" customHeight="1">
      <c r="A29" s="58"/>
      <c r="B29" s="100"/>
      <c r="C29" s="101"/>
      <c r="D29" s="192"/>
    </row>
    <row r="30" spans="1:4" s="22" customFormat="1" ht="15">
      <c r="A30" s="59" t="s">
        <v>93</v>
      </c>
      <c r="B30" s="117">
        <v>270.855</v>
      </c>
      <c r="C30" s="118">
        <v>270.855</v>
      </c>
      <c r="D30" s="193">
        <v>0</v>
      </c>
    </row>
    <row r="31" spans="1:4" ht="15" customHeight="1" thickBot="1">
      <c r="A31" s="54" t="s">
        <v>158</v>
      </c>
      <c r="B31" s="119">
        <v>0.24441121633346255</v>
      </c>
      <c r="C31" s="111">
        <v>0.007753225895774492</v>
      </c>
      <c r="D31" s="119">
        <v>-13.180714533472084</v>
      </c>
    </row>
    <row r="32" spans="1:3" ht="15">
      <c r="A32" s="12"/>
      <c r="B32" s="12"/>
      <c r="C32" s="12"/>
    </row>
    <row r="33" spans="1:3" ht="15">
      <c r="A33" s="61" t="s">
        <v>125</v>
      </c>
      <c r="B33" s="12"/>
      <c r="C33" s="12"/>
    </row>
    <row r="34" spans="1:3" ht="15">
      <c r="A34" s="61" t="s">
        <v>129</v>
      </c>
      <c r="B34" s="36"/>
      <c r="C34" s="61"/>
    </row>
    <row r="35" ht="15">
      <c r="A35" s="67"/>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7"/>
  <sheetViews>
    <sheetView showGridLines="0" zoomScalePageLayoutView="0" workbookViewId="0" topLeftCell="A1">
      <selection activeCell="H22" sqref="H22"/>
    </sheetView>
  </sheetViews>
  <sheetFormatPr defaultColWidth="11.19921875" defaultRowHeight="14.25"/>
  <cols>
    <col min="1" max="1" width="32.5" style="2" customWidth="1"/>
    <col min="2" max="4" width="11.59765625" style="2" customWidth="1"/>
    <col min="5" max="16384" width="11" style="2" customWidth="1"/>
  </cols>
  <sheetData>
    <row r="1" spans="1:4" ht="18">
      <c r="A1" s="178" t="s">
        <v>85</v>
      </c>
      <c r="B1" s="178"/>
      <c r="C1" s="178"/>
      <c r="D1" s="178"/>
    </row>
    <row r="2" spans="1:4" ht="15">
      <c r="A2" s="8"/>
      <c r="B2" s="13"/>
      <c r="C2" s="13"/>
      <c r="D2" s="13"/>
    </row>
    <row r="3" spans="1:4" ht="15">
      <c r="A3" s="9"/>
      <c r="B3" s="14"/>
      <c r="C3" s="14"/>
      <c r="D3" s="56"/>
    </row>
    <row r="4" spans="1:5" s="42" customFormat="1" ht="25.5">
      <c r="A4" s="25" t="s">
        <v>137</v>
      </c>
      <c r="B4" s="85" t="s">
        <v>164</v>
      </c>
      <c r="C4" s="86" t="s">
        <v>165</v>
      </c>
      <c r="D4" s="86" t="s">
        <v>141</v>
      </c>
      <c r="E4" s="87" t="s">
        <v>142</v>
      </c>
    </row>
    <row r="5" spans="1:5" ht="15">
      <c r="A5" s="37" t="s">
        <v>71</v>
      </c>
      <c r="B5" s="106">
        <v>216</v>
      </c>
      <c r="C5" s="107">
        <v>209</v>
      </c>
      <c r="D5" s="107">
        <v>3.349282296650718</v>
      </c>
      <c r="E5" s="108">
        <v>322.8</v>
      </c>
    </row>
    <row r="6" spans="1:5" ht="15">
      <c r="A6" s="37" t="s">
        <v>70</v>
      </c>
      <c r="B6" s="106">
        <v>1030.1</v>
      </c>
      <c r="C6" s="107">
        <v>1056.2</v>
      </c>
      <c r="D6" s="107">
        <v>-2.4711228933914158</v>
      </c>
      <c r="E6" s="108">
        <v>1355.3</v>
      </c>
    </row>
    <row r="7" spans="1:5" ht="15">
      <c r="A7" s="37" t="s">
        <v>82</v>
      </c>
      <c r="B7" s="100">
        <v>585.7</v>
      </c>
      <c r="C7" s="101">
        <v>310.9</v>
      </c>
      <c r="D7" s="101">
        <v>88.3885493727887</v>
      </c>
      <c r="E7" s="105">
        <v>499.3</v>
      </c>
    </row>
    <row r="8" spans="1:5" ht="15">
      <c r="A8" s="37" t="s">
        <v>83</v>
      </c>
      <c r="B8" s="106">
        <v>375.7</v>
      </c>
      <c r="C8" s="107">
        <v>226.5</v>
      </c>
      <c r="D8" s="107">
        <v>65.8719646799117</v>
      </c>
      <c r="E8" s="108">
        <v>429.5</v>
      </c>
    </row>
    <row r="9" spans="1:5" ht="15">
      <c r="A9" s="37" t="s">
        <v>79</v>
      </c>
      <c r="B9" s="121">
        <v>-145</v>
      </c>
      <c r="C9" s="122">
        <v>-114.39999999999986</v>
      </c>
      <c r="D9" s="122">
        <v>-26.7</v>
      </c>
      <c r="E9" s="123">
        <v>-174.40000000000015</v>
      </c>
    </row>
    <row r="10" spans="1:5" ht="15.75" thickBot="1">
      <c r="A10" s="7" t="s">
        <v>13</v>
      </c>
      <c r="B10" s="124">
        <v>2062.5</v>
      </c>
      <c r="C10" s="125">
        <v>1688.2</v>
      </c>
      <c r="D10" s="125">
        <v>22.17154365596493</v>
      </c>
      <c r="E10" s="126">
        <v>2432.5</v>
      </c>
    </row>
    <row r="12" ht="15">
      <c r="A12" s="61" t="s">
        <v>131</v>
      </c>
    </row>
    <row r="13" ht="15">
      <c r="A13" s="61"/>
    </row>
    <row r="14" ht="15">
      <c r="A14" s="61"/>
    </row>
    <row r="16" spans="1:4" ht="36" customHeight="1">
      <c r="A16" s="179" t="s">
        <v>94</v>
      </c>
      <c r="B16" s="179"/>
      <c r="C16" s="179"/>
      <c r="D16" s="179"/>
    </row>
    <row r="19" spans="1:4" ht="25.5">
      <c r="A19" s="40" t="s">
        <v>130</v>
      </c>
      <c r="B19" s="85" t="s">
        <v>164</v>
      </c>
      <c r="C19" s="86" t="s">
        <v>165</v>
      </c>
      <c r="D19" s="87" t="s">
        <v>142</v>
      </c>
    </row>
    <row r="20" spans="1:4" ht="15">
      <c r="A20" s="37" t="s">
        <v>71</v>
      </c>
      <c r="B20" s="106">
        <v>10.5</v>
      </c>
      <c r="C20" s="107">
        <v>12.4</v>
      </c>
      <c r="D20" s="108">
        <v>13.3</v>
      </c>
    </row>
    <row r="21" spans="1:4" ht="15">
      <c r="A21" s="37" t="s">
        <v>70</v>
      </c>
      <c r="B21" s="106">
        <v>49.9</v>
      </c>
      <c r="C21" s="107">
        <v>62.6</v>
      </c>
      <c r="D21" s="108">
        <v>55.7</v>
      </c>
    </row>
    <row r="22" spans="1:4" ht="15">
      <c r="A22" s="37" t="s">
        <v>82</v>
      </c>
      <c r="B22" s="100">
        <v>28.4</v>
      </c>
      <c r="C22" s="101">
        <v>18.4</v>
      </c>
      <c r="D22" s="105">
        <v>20.5</v>
      </c>
    </row>
    <row r="23" spans="1:4" ht="15">
      <c r="A23" s="37" t="s">
        <v>83</v>
      </c>
      <c r="B23" s="106">
        <v>18.2</v>
      </c>
      <c r="C23" s="107">
        <v>13.4</v>
      </c>
      <c r="D23" s="108">
        <v>17.7</v>
      </c>
    </row>
    <row r="24" spans="1:4" ht="15">
      <c r="A24" s="37" t="s">
        <v>79</v>
      </c>
      <c r="B24" s="121">
        <v>-7.000000000000001</v>
      </c>
      <c r="C24" s="122">
        <v>-6.800000000000001</v>
      </c>
      <c r="D24" s="123">
        <v>-7.199999999999999</v>
      </c>
    </row>
    <row r="25" spans="1:4" ht="15.75" thickBot="1">
      <c r="A25" s="7" t="s">
        <v>13</v>
      </c>
      <c r="B25" s="124">
        <v>99.99999999999999</v>
      </c>
      <c r="C25" s="125">
        <v>100</v>
      </c>
      <c r="D25" s="126">
        <v>100</v>
      </c>
    </row>
    <row r="27" ht="15">
      <c r="A27" s="61" t="s">
        <v>131</v>
      </c>
    </row>
  </sheetData>
  <sheetProtection/>
  <mergeCells count="2">
    <mergeCell ref="A1:D1"/>
    <mergeCell ref="A16:D16"/>
  </mergeCells>
  <conditionalFormatting sqref="D5: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showGridLines="0" zoomScalePageLayoutView="0" workbookViewId="0" topLeftCell="A1">
      <selection activeCell="D55" sqref="D55"/>
    </sheetView>
  </sheetViews>
  <sheetFormatPr defaultColWidth="45.59765625" defaultRowHeight="14.25"/>
  <cols>
    <col min="1" max="1" width="45.59765625" style="2" customWidth="1"/>
    <col min="2" max="3" width="11.59765625" style="2" customWidth="1"/>
    <col min="4" max="6" width="45.59765625" style="0" customWidth="1"/>
    <col min="7" max="16384" width="45.59765625" style="2" customWidth="1"/>
  </cols>
  <sheetData>
    <row r="1" spans="1:3" ht="18">
      <c r="A1" s="16" t="s">
        <v>91</v>
      </c>
      <c r="B1" s="10"/>
      <c r="C1" s="10"/>
    </row>
    <row r="2" spans="1:3" ht="18">
      <c r="A2" s="16"/>
      <c r="B2" s="10"/>
      <c r="C2" s="10"/>
    </row>
    <row r="3" spans="1:3" ht="15">
      <c r="A3" s="180"/>
      <c r="B3" s="180"/>
      <c r="C3" s="27"/>
    </row>
    <row r="4" spans="1:3" ht="15">
      <c r="A4" s="28" t="s">
        <v>138</v>
      </c>
      <c r="B4" s="89" t="s">
        <v>166</v>
      </c>
      <c r="C4" s="88" t="s">
        <v>143</v>
      </c>
    </row>
    <row r="5" spans="1:3" ht="15">
      <c r="A5" s="17"/>
      <c r="B5" s="29"/>
      <c r="C5" s="20"/>
    </row>
    <row r="6" spans="1:3" ht="15">
      <c r="A6" s="17" t="s">
        <v>14</v>
      </c>
      <c r="B6" s="31"/>
      <c r="C6" s="32"/>
    </row>
    <row r="7" spans="1:3" ht="15">
      <c r="A7" s="34" t="s">
        <v>15</v>
      </c>
      <c r="B7" s="95"/>
      <c r="C7" s="127"/>
    </row>
    <row r="8" spans="1:6" ht="15">
      <c r="A8" s="12" t="s">
        <v>16</v>
      </c>
      <c r="B8" s="96">
        <v>3465.3</v>
      </c>
      <c r="C8" s="97">
        <v>3347.4</v>
      </c>
      <c r="D8" s="113" t="s">
        <v>140</v>
      </c>
      <c r="E8" s="113"/>
      <c r="F8" s="113"/>
    </row>
    <row r="9" spans="1:6" ht="15">
      <c r="A9" s="33" t="s">
        <v>17</v>
      </c>
      <c r="B9" s="96">
        <v>19429.1</v>
      </c>
      <c r="C9" s="97">
        <v>18552.7</v>
      </c>
      <c r="D9" s="113" t="s">
        <v>140</v>
      </c>
      <c r="E9" s="113"/>
      <c r="F9" s="113"/>
    </row>
    <row r="10" spans="1:6" ht="15">
      <c r="A10" s="33" t="s">
        <v>18</v>
      </c>
      <c r="B10" s="96">
        <v>911.8</v>
      </c>
      <c r="C10" s="97">
        <v>1064</v>
      </c>
      <c r="D10" s="113" t="s">
        <v>140</v>
      </c>
      <c r="E10" s="113"/>
      <c r="F10" s="113"/>
    </row>
    <row r="11" spans="1:6" ht="15">
      <c r="A11" s="12" t="s">
        <v>19</v>
      </c>
      <c r="B11" s="96">
        <v>5930.9</v>
      </c>
      <c r="C11" s="97">
        <v>6356.9</v>
      </c>
      <c r="D11" s="113" t="s">
        <v>140</v>
      </c>
      <c r="E11" s="113"/>
      <c r="F11" s="113"/>
    </row>
    <row r="12" spans="1:6" ht="15">
      <c r="A12" s="33" t="s">
        <v>20</v>
      </c>
      <c r="B12" s="96">
        <v>318.1</v>
      </c>
      <c r="C12" s="97">
        <v>331.3</v>
      </c>
      <c r="D12" s="113" t="s">
        <v>140</v>
      </c>
      <c r="E12" s="113"/>
      <c r="F12" s="113"/>
    </row>
    <row r="13" spans="1:6" ht="15">
      <c r="A13" s="33" t="s">
        <v>80</v>
      </c>
      <c r="B13" s="96">
        <v>916.9</v>
      </c>
      <c r="C13" s="97">
        <v>756.2</v>
      </c>
      <c r="D13" s="113" t="s">
        <v>140</v>
      </c>
      <c r="E13" s="113"/>
      <c r="F13" s="113"/>
    </row>
    <row r="14" spans="1:6" ht="15">
      <c r="A14" s="12" t="s">
        <v>21</v>
      </c>
      <c r="B14" s="96">
        <v>1240.4</v>
      </c>
      <c r="C14" s="97">
        <v>1214</v>
      </c>
      <c r="D14" s="113" t="s">
        <v>140</v>
      </c>
      <c r="E14" s="113"/>
      <c r="F14" s="113"/>
    </row>
    <row r="15" spans="1:6" ht="15">
      <c r="A15" s="34"/>
      <c r="B15" s="128">
        <v>32212.5</v>
      </c>
      <c r="C15" s="129">
        <v>31622.5</v>
      </c>
      <c r="D15" s="113" t="s">
        <v>140</v>
      </c>
      <c r="E15" s="113"/>
      <c r="F15" s="113"/>
    </row>
    <row r="16" spans="1:6" ht="15">
      <c r="A16" s="17" t="s">
        <v>22</v>
      </c>
      <c r="B16" s="98"/>
      <c r="C16" s="99"/>
      <c r="D16" s="113" t="s">
        <v>140</v>
      </c>
      <c r="E16" s="113"/>
      <c r="F16" s="113"/>
    </row>
    <row r="17" spans="1:6" ht="15">
      <c r="A17" s="33" t="s">
        <v>23</v>
      </c>
      <c r="B17" s="96">
        <v>1084.2</v>
      </c>
      <c r="C17" s="97">
        <v>1066.1</v>
      </c>
      <c r="D17" s="113" t="s">
        <v>140</v>
      </c>
      <c r="E17" s="113"/>
      <c r="F17" s="113"/>
    </row>
    <row r="18" spans="1:6" ht="15">
      <c r="A18" s="12" t="s">
        <v>24</v>
      </c>
      <c r="B18" s="96">
        <v>708.3</v>
      </c>
      <c r="C18" s="97">
        <v>448.6</v>
      </c>
      <c r="D18" s="113" t="s">
        <v>140</v>
      </c>
      <c r="E18" s="113"/>
      <c r="F18" s="113"/>
    </row>
    <row r="19" spans="1:6" ht="15">
      <c r="A19" s="33" t="s">
        <v>20</v>
      </c>
      <c r="B19" s="96">
        <v>3274.6</v>
      </c>
      <c r="C19" s="97">
        <v>3976.8</v>
      </c>
      <c r="D19" s="113" t="s">
        <v>140</v>
      </c>
      <c r="E19" s="113"/>
      <c r="F19" s="113"/>
    </row>
    <row r="20" spans="1:6" ht="15">
      <c r="A20" s="33" t="s">
        <v>25</v>
      </c>
      <c r="B20" s="96">
        <v>3477</v>
      </c>
      <c r="C20" s="97">
        <v>4809.4</v>
      </c>
      <c r="D20" s="113" t="s">
        <v>140</v>
      </c>
      <c r="E20" s="113"/>
      <c r="F20" s="113"/>
    </row>
    <row r="21" spans="1:6" ht="15">
      <c r="A21" s="12" t="s">
        <v>26</v>
      </c>
      <c r="B21" s="96">
        <v>1278.1</v>
      </c>
      <c r="C21" s="97">
        <v>1363.8</v>
      </c>
      <c r="D21" s="113" t="s">
        <v>140</v>
      </c>
      <c r="E21" s="113"/>
      <c r="F21" s="113"/>
    </row>
    <row r="22" spans="1:6" ht="15">
      <c r="A22" s="34"/>
      <c r="B22" s="128">
        <v>9822.2</v>
      </c>
      <c r="C22" s="129">
        <v>11664.699999999999</v>
      </c>
      <c r="D22" s="113" t="s">
        <v>140</v>
      </c>
      <c r="E22" s="113"/>
      <c r="F22" s="113"/>
    </row>
    <row r="23" spans="1:6" ht="15">
      <c r="A23" s="52" t="s">
        <v>56</v>
      </c>
      <c r="B23" s="96">
        <v>129.7</v>
      </c>
      <c r="C23" s="97">
        <v>0.9</v>
      </c>
      <c r="D23" s="113" t="s">
        <v>140</v>
      </c>
      <c r="E23" s="113"/>
      <c r="F23" s="113"/>
    </row>
    <row r="24" spans="1:6" ht="15">
      <c r="A24" s="34"/>
      <c r="B24" s="128">
        <v>9951.900000000001</v>
      </c>
      <c r="C24" s="129">
        <v>11665.599999999999</v>
      </c>
      <c r="D24" s="113" t="s">
        <v>140</v>
      </c>
      <c r="E24" s="113"/>
      <c r="F24" s="113"/>
    </row>
    <row r="25" spans="1:6" ht="15.75" thickBot="1">
      <c r="A25" s="17"/>
      <c r="B25" s="130">
        <v>42164.4</v>
      </c>
      <c r="C25" s="131">
        <v>43288.1</v>
      </c>
      <c r="D25" s="113" t="s">
        <v>140</v>
      </c>
      <c r="E25" s="113"/>
      <c r="F25" s="113"/>
    </row>
    <row r="26" spans="1:6" ht="15">
      <c r="A26" s="30" t="s">
        <v>27</v>
      </c>
      <c r="B26" s="96"/>
      <c r="C26" s="97"/>
      <c r="D26" s="113" t="s">
        <v>140</v>
      </c>
      <c r="E26" s="113"/>
      <c r="F26" s="113"/>
    </row>
    <row r="27" spans="1:6" ht="15">
      <c r="A27" s="17" t="s">
        <v>28</v>
      </c>
      <c r="B27" s="96"/>
      <c r="C27" s="97"/>
      <c r="D27" s="113" t="s">
        <v>140</v>
      </c>
      <c r="E27" s="113"/>
      <c r="F27" s="113"/>
    </row>
    <row r="28" spans="1:6" ht="15">
      <c r="A28" s="34" t="s">
        <v>92</v>
      </c>
      <c r="B28" s="96"/>
      <c r="C28" s="97"/>
      <c r="D28" s="113" t="s">
        <v>140</v>
      </c>
      <c r="E28" s="113"/>
      <c r="F28" s="113"/>
    </row>
    <row r="29" spans="1:6" ht="15">
      <c r="A29" s="33" t="s">
        <v>29</v>
      </c>
      <c r="B29" s="96">
        <v>708.1</v>
      </c>
      <c r="C29" s="97">
        <v>708.1</v>
      </c>
      <c r="D29" s="113" t="s">
        <v>140</v>
      </c>
      <c r="E29" s="113"/>
      <c r="F29" s="113"/>
    </row>
    <row r="30" spans="1:6" ht="15">
      <c r="A30" s="12" t="s">
        <v>30</v>
      </c>
      <c r="B30" s="96">
        <v>774.2</v>
      </c>
      <c r="C30" s="97">
        <v>774.2</v>
      </c>
      <c r="D30" s="113" t="s">
        <v>140</v>
      </c>
      <c r="E30" s="113"/>
      <c r="F30" s="113"/>
    </row>
    <row r="31" spans="1:6" ht="15">
      <c r="A31" s="33" t="s">
        <v>31</v>
      </c>
      <c r="B31" s="96">
        <v>5295.2</v>
      </c>
      <c r="C31" s="97">
        <v>5234.5</v>
      </c>
      <c r="D31" s="113" t="s">
        <v>140</v>
      </c>
      <c r="E31" s="113"/>
      <c r="F31" s="113"/>
    </row>
    <row r="32" spans="1:6" ht="15">
      <c r="A32" s="12" t="s">
        <v>32</v>
      </c>
      <c r="B32" s="96">
        <v>-204.1</v>
      </c>
      <c r="C32" s="97">
        <v>-204.1</v>
      </c>
      <c r="D32" s="113" t="s">
        <v>140</v>
      </c>
      <c r="E32" s="113"/>
      <c r="F32" s="113"/>
    </row>
    <row r="33" spans="1:6" ht="15">
      <c r="A33" s="33" t="s">
        <v>57</v>
      </c>
      <c r="B33" s="96">
        <v>-2753</v>
      </c>
      <c r="C33" s="97">
        <v>-2565.6</v>
      </c>
      <c r="D33" s="113" t="s">
        <v>140</v>
      </c>
      <c r="E33" s="113"/>
      <c r="F33" s="113"/>
    </row>
    <row r="34" spans="1:6" ht="15">
      <c r="A34" s="17"/>
      <c r="B34" s="128">
        <v>3820.3999999999996</v>
      </c>
      <c r="C34" s="129">
        <v>3947.1</v>
      </c>
      <c r="D34" s="113" t="s">
        <v>140</v>
      </c>
      <c r="E34" s="113"/>
      <c r="F34" s="113"/>
    </row>
    <row r="35" spans="1:6" ht="15">
      <c r="A35" s="55" t="s">
        <v>61</v>
      </c>
      <c r="B35" s="96">
        <v>3713.8</v>
      </c>
      <c r="C35" s="97">
        <v>3498</v>
      </c>
      <c r="D35" s="113" t="s">
        <v>140</v>
      </c>
      <c r="E35" s="113"/>
      <c r="F35" s="113"/>
    </row>
    <row r="36" spans="1:6" ht="15">
      <c r="A36" s="17"/>
      <c r="B36" s="128">
        <v>7534.2</v>
      </c>
      <c r="C36" s="129">
        <v>7445.1</v>
      </c>
      <c r="D36" s="113" t="s">
        <v>140</v>
      </c>
      <c r="E36" s="113"/>
      <c r="F36" s="113"/>
    </row>
    <row r="37" spans="1:6" ht="15">
      <c r="A37" s="34" t="s">
        <v>33</v>
      </c>
      <c r="B37" s="96"/>
      <c r="C37" s="97"/>
      <c r="D37" s="113" t="s">
        <v>140</v>
      </c>
      <c r="E37" s="113"/>
      <c r="F37" s="113"/>
    </row>
    <row r="38" spans="1:6" ht="15">
      <c r="A38" s="12" t="s">
        <v>58</v>
      </c>
      <c r="B38" s="96">
        <v>14370.4</v>
      </c>
      <c r="C38" s="97">
        <v>14333.1</v>
      </c>
      <c r="D38" s="113" t="s">
        <v>140</v>
      </c>
      <c r="E38" s="113"/>
      <c r="F38" s="113"/>
    </row>
    <row r="39" spans="1:6" ht="15">
      <c r="A39" s="33" t="s">
        <v>21</v>
      </c>
      <c r="B39" s="96">
        <v>885.9</v>
      </c>
      <c r="C39" s="97">
        <v>890</v>
      </c>
      <c r="D39" s="113" t="s">
        <v>140</v>
      </c>
      <c r="E39" s="113"/>
      <c r="F39" s="113"/>
    </row>
    <row r="40" spans="1:6" ht="15">
      <c r="A40" s="33" t="s">
        <v>34</v>
      </c>
      <c r="B40" s="96">
        <v>7617.3</v>
      </c>
      <c r="C40" s="97">
        <v>7360.7</v>
      </c>
      <c r="D40" s="113" t="s">
        <v>140</v>
      </c>
      <c r="E40" s="113"/>
      <c r="F40" s="113"/>
    </row>
    <row r="41" spans="1:6" ht="15">
      <c r="A41" s="33" t="s">
        <v>35</v>
      </c>
      <c r="B41" s="96">
        <v>2458.8</v>
      </c>
      <c r="C41" s="97">
        <v>2155.9</v>
      </c>
      <c r="D41" s="113" t="s">
        <v>140</v>
      </c>
      <c r="E41" s="113"/>
      <c r="F41" s="113"/>
    </row>
    <row r="42" spans="1:6" ht="15">
      <c r="A42" s="17"/>
      <c r="B42" s="128">
        <v>25332.399999999998</v>
      </c>
      <c r="C42" s="129">
        <v>24739.7</v>
      </c>
      <c r="D42" s="113" t="s">
        <v>140</v>
      </c>
      <c r="E42" s="113"/>
      <c r="F42" s="113"/>
    </row>
    <row r="43" spans="1:6" ht="15">
      <c r="A43" s="34" t="s">
        <v>62</v>
      </c>
      <c r="B43" s="96"/>
      <c r="C43" s="97"/>
      <c r="D43" s="113" t="s">
        <v>140</v>
      </c>
      <c r="E43" s="113"/>
      <c r="F43" s="113"/>
    </row>
    <row r="44" spans="1:6" ht="15">
      <c r="A44" s="12" t="s">
        <v>58</v>
      </c>
      <c r="B44" s="96">
        <v>1250.6</v>
      </c>
      <c r="C44" s="97">
        <v>1535.9</v>
      </c>
      <c r="D44" s="113" t="s">
        <v>140</v>
      </c>
      <c r="E44" s="113"/>
      <c r="F44" s="113"/>
    </row>
    <row r="45" spans="1:6" ht="15">
      <c r="A45" s="33" t="s">
        <v>34</v>
      </c>
      <c r="B45" s="96">
        <v>1635.8</v>
      </c>
      <c r="C45" s="97">
        <v>830.2</v>
      </c>
      <c r="D45" s="113" t="s">
        <v>140</v>
      </c>
      <c r="E45" s="113"/>
      <c r="F45" s="113"/>
    </row>
    <row r="46" spans="1:6" ht="15">
      <c r="A46" s="12" t="s">
        <v>36</v>
      </c>
      <c r="B46" s="96">
        <v>2803.6</v>
      </c>
      <c r="C46" s="97">
        <v>4055.1</v>
      </c>
      <c r="D46" s="113" t="s">
        <v>140</v>
      </c>
      <c r="E46" s="113"/>
      <c r="F46" s="113"/>
    </row>
    <row r="47" spans="1:6" ht="15">
      <c r="A47" s="33" t="s">
        <v>35</v>
      </c>
      <c r="B47" s="96">
        <v>3497</v>
      </c>
      <c r="C47" s="97">
        <v>4682.099999999999</v>
      </c>
      <c r="D47" s="113" t="s">
        <v>140</v>
      </c>
      <c r="E47" s="113"/>
      <c r="F47" s="113"/>
    </row>
    <row r="48" spans="1:6" ht="15">
      <c r="A48" s="34"/>
      <c r="B48" s="128">
        <v>9187</v>
      </c>
      <c r="C48" s="129">
        <v>11103.3</v>
      </c>
      <c r="D48" s="113" t="s">
        <v>140</v>
      </c>
      <c r="E48" s="113"/>
      <c r="F48" s="113"/>
    </row>
    <row r="49" spans="1:6" ht="27" customHeight="1">
      <c r="A49" s="104" t="s">
        <v>120</v>
      </c>
      <c r="B49" s="96">
        <v>110.8</v>
      </c>
      <c r="C49" s="97">
        <v>0</v>
      </c>
      <c r="D49" s="113" t="s">
        <v>140</v>
      </c>
      <c r="E49" s="113"/>
      <c r="F49" s="113"/>
    </row>
    <row r="50" spans="1:6" ht="15">
      <c r="A50" s="34"/>
      <c r="B50" s="128">
        <v>9297.8</v>
      </c>
      <c r="C50" s="129">
        <v>11103.3</v>
      </c>
      <c r="D50" s="113" t="s">
        <v>140</v>
      </c>
      <c r="E50" s="113"/>
      <c r="F50" s="113"/>
    </row>
    <row r="51" spans="2:6" ht="15.75" thickBot="1">
      <c r="B51" s="130">
        <v>42164.399999999994</v>
      </c>
      <c r="C51" s="131">
        <v>43288.100000000006</v>
      </c>
      <c r="D51" s="113" t="s">
        <v>140</v>
      </c>
      <c r="E51" s="113"/>
      <c r="F51" s="113"/>
    </row>
    <row r="52" ht="15">
      <c r="A52" s="3"/>
    </row>
    <row r="53" spans="1:3" ht="15">
      <c r="A53" s="75"/>
      <c r="B53" s="66"/>
      <c r="C53" s="66"/>
    </row>
    <row r="54" spans="1:3" ht="15">
      <c r="A54" s="66"/>
      <c r="B54" s="66"/>
      <c r="C54" s="66"/>
    </row>
    <row r="55" spans="1:3" ht="15">
      <c r="A55" s="66"/>
      <c r="B55" s="66"/>
      <c r="C55" s="66"/>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20"/>
  <sheetViews>
    <sheetView showGridLines="0" zoomScalePageLayoutView="0" workbookViewId="0" topLeftCell="A7">
      <selection activeCell="F31" sqref="F3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79" t="s">
        <v>111</v>
      </c>
      <c r="B1" s="179"/>
      <c r="C1" s="179"/>
      <c r="D1" s="179"/>
    </row>
    <row r="2" ht="15" customHeight="1">
      <c r="A2" s="18"/>
    </row>
    <row r="3" ht="15">
      <c r="D3" s="57"/>
    </row>
    <row r="4" spans="1:5" ht="25.5">
      <c r="A4" s="25" t="s">
        <v>144</v>
      </c>
      <c r="B4" s="85" t="s">
        <v>164</v>
      </c>
      <c r="C4" s="86" t="s">
        <v>165</v>
      </c>
      <c r="D4" s="85" t="s">
        <v>90</v>
      </c>
      <c r="E4" s="87" t="s">
        <v>142</v>
      </c>
    </row>
    <row r="5" spans="1:5" ht="15">
      <c r="A5" s="51" t="s">
        <v>145</v>
      </c>
      <c r="B5" s="106">
        <v>1106.2</v>
      </c>
      <c r="C5" s="107">
        <v>1858.0000000000005</v>
      </c>
      <c r="D5" s="106">
        <v>-40.46286329386438</v>
      </c>
      <c r="E5" s="108">
        <v>2807.3</v>
      </c>
    </row>
    <row r="6" spans="1:5" ht="15">
      <c r="A6" s="51" t="s">
        <v>95</v>
      </c>
      <c r="B6" s="106">
        <v>409.1</v>
      </c>
      <c r="C6" s="107">
        <v>288</v>
      </c>
      <c r="D6" s="106">
        <v>42.048611111111114</v>
      </c>
      <c r="E6" s="108">
        <v>507.9</v>
      </c>
    </row>
    <row r="7" spans="1:5" ht="15">
      <c r="A7" s="40" t="s">
        <v>60</v>
      </c>
      <c r="B7" s="120">
        <v>1515.3</v>
      </c>
      <c r="C7" s="132">
        <v>2146.0000000000005</v>
      </c>
      <c r="D7" s="120">
        <v>-29.389561975768892</v>
      </c>
      <c r="E7" s="133">
        <v>3315.2</v>
      </c>
    </row>
    <row r="8" spans="1:5" ht="15">
      <c r="A8" s="65" t="s">
        <v>146</v>
      </c>
      <c r="B8" s="106">
        <v>-30.6</v>
      </c>
      <c r="C8" s="107">
        <v>-443.9</v>
      </c>
      <c r="D8" s="106">
        <v>-93.10655553052489</v>
      </c>
      <c r="E8" s="108">
        <v>-471.3</v>
      </c>
    </row>
    <row r="9" spans="1:5" ht="15">
      <c r="A9" s="64" t="s">
        <v>77</v>
      </c>
      <c r="B9" s="106">
        <v>-246.10000000000002</v>
      </c>
      <c r="C9" s="107">
        <v>34.8</v>
      </c>
      <c r="D9" s="106" t="s">
        <v>73</v>
      </c>
      <c r="E9" s="108">
        <v>-74.2</v>
      </c>
    </row>
    <row r="10" spans="1:5" ht="15">
      <c r="A10" s="37" t="s">
        <v>147</v>
      </c>
      <c r="B10" s="106">
        <v>-3.2</v>
      </c>
      <c r="C10" s="107">
        <v>-0.1</v>
      </c>
      <c r="D10" s="106" t="s">
        <v>73</v>
      </c>
      <c r="E10" s="108">
        <v>-0.7</v>
      </c>
    </row>
    <row r="11" spans="1:5" ht="15">
      <c r="A11" s="37" t="s">
        <v>112</v>
      </c>
      <c r="B11" s="106">
        <v>-199.6</v>
      </c>
      <c r="C11" s="107">
        <v>-98.19999999999999</v>
      </c>
      <c r="D11" s="106" t="s">
        <v>73</v>
      </c>
      <c r="E11" s="108">
        <v>-140.5</v>
      </c>
    </row>
    <row r="12" spans="1:5" ht="15">
      <c r="A12" s="25" t="s">
        <v>55</v>
      </c>
      <c r="B12" s="120">
        <v>-479.5</v>
      </c>
      <c r="C12" s="132">
        <v>-507.4</v>
      </c>
      <c r="D12" s="120">
        <v>-5.498620417816314</v>
      </c>
      <c r="E12" s="133">
        <v>-686.7</v>
      </c>
    </row>
    <row r="13" spans="1:5" ht="15.75" thickBot="1">
      <c r="A13" s="7" t="s">
        <v>113</v>
      </c>
      <c r="B13" s="130">
        <v>1035.8</v>
      </c>
      <c r="C13" s="131">
        <v>1638.6000000000004</v>
      </c>
      <c r="D13" s="130">
        <v>-36.787501525692676</v>
      </c>
      <c r="E13" s="131">
        <v>2628.5</v>
      </c>
    </row>
    <row r="14" ht="15"/>
    <row r="15" ht="15">
      <c r="A15" s="134" t="s">
        <v>148</v>
      </c>
    </row>
    <row r="16" spans="1:4" ht="15">
      <c r="A16" s="183" t="s">
        <v>149</v>
      </c>
      <c r="B16" s="184"/>
      <c r="C16" s="184"/>
      <c r="D16" s="184"/>
    </row>
    <row r="17" spans="1:4" ht="24.75" customHeight="1">
      <c r="A17" s="185" t="s">
        <v>167</v>
      </c>
      <c r="B17" s="185"/>
      <c r="C17" s="185"/>
      <c r="D17" s="185"/>
    </row>
    <row r="18" spans="1:4" ht="24.75" customHeight="1">
      <c r="A18" s="181" t="s">
        <v>168</v>
      </c>
      <c r="B18" s="181"/>
      <c r="C18" s="181"/>
      <c r="D18" s="181"/>
    </row>
    <row r="19" spans="1:4" ht="24.75" customHeight="1">
      <c r="A19" s="181"/>
      <c r="B19" s="181"/>
      <c r="C19" s="181"/>
      <c r="D19" s="181"/>
    </row>
    <row r="20" spans="1:4" ht="27.75" customHeight="1">
      <c r="A20" s="182"/>
      <c r="B20" s="182"/>
      <c r="C20" s="182"/>
      <c r="D20" s="182"/>
    </row>
  </sheetData>
  <sheetProtection/>
  <mergeCells count="6">
    <mergeCell ref="A19:D19"/>
    <mergeCell ref="A20:D20"/>
    <mergeCell ref="A16:D16"/>
    <mergeCell ref="A1:D1"/>
    <mergeCell ref="A18:D18"/>
    <mergeCell ref="A17:D17"/>
  </mergeCells>
  <conditionalFormatting sqref="B8:C10">
    <cfRule type="cellIs" priority="6" dxfId="7" operator="notBetween" stopIfTrue="1">
      <formula>-199.9</formula>
      <formula>199.9</formula>
    </cfRule>
  </conditionalFormatting>
  <conditionalFormatting sqref="E8:E10">
    <cfRule type="cellIs" priority="3" dxfId="7" operator="notBetween" stopIfTrue="1">
      <formula>-199.9</formula>
      <formula>199.9</formula>
    </cfRule>
  </conditionalFormatting>
  <conditionalFormatting sqref="D8:D10">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7">
      <selection activeCell="H23" sqref="H23"/>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5" t="s">
        <v>98</v>
      </c>
      <c r="B1" s="4"/>
      <c r="C1" s="4"/>
      <c r="D1" s="4"/>
      <c r="E1" s="4"/>
      <c r="F1" s="6"/>
      <c r="G1" s="5"/>
    </row>
    <row r="2" spans="6:7" ht="15">
      <c r="F2" s="5"/>
      <c r="G2" s="5"/>
    </row>
    <row r="3" spans="6:7" ht="15">
      <c r="F3" s="5"/>
      <c r="G3" s="5"/>
    </row>
    <row r="4" spans="1:7" s="42" customFormat="1" ht="26.25" customHeight="1">
      <c r="A4" s="25" t="s">
        <v>138</v>
      </c>
      <c r="B4" s="89" t="s">
        <v>166</v>
      </c>
      <c r="C4" s="87" t="s">
        <v>143</v>
      </c>
      <c r="D4" s="120" t="s">
        <v>90</v>
      </c>
      <c r="F4" s="53"/>
      <c r="G4" s="53"/>
    </row>
    <row r="5" spans="1:10" ht="15" customHeight="1">
      <c r="A5" s="69" t="s">
        <v>115</v>
      </c>
      <c r="B5" s="135">
        <v>-949.3</v>
      </c>
      <c r="C5" s="136">
        <v>-1127.7</v>
      </c>
      <c r="D5" s="175">
        <v>-15.819810233218062</v>
      </c>
      <c r="F5" s="5"/>
      <c r="G5" s="5"/>
      <c r="J5" s="114" t="s">
        <v>140</v>
      </c>
    </row>
    <row r="6" spans="1:10" ht="15">
      <c r="A6" s="69" t="s">
        <v>116</v>
      </c>
      <c r="B6" s="135">
        <v>-372.3</v>
      </c>
      <c r="C6" s="136">
        <v>-139.7</v>
      </c>
      <c r="D6" s="135" t="s">
        <v>73</v>
      </c>
      <c r="F6" s="5"/>
      <c r="G6" s="5"/>
      <c r="J6" s="114" t="s">
        <v>140</v>
      </c>
    </row>
    <row r="7" spans="1:10" ht="15">
      <c r="A7" s="69" t="s">
        <v>99</v>
      </c>
      <c r="B7" s="100">
        <v>6834.6</v>
      </c>
      <c r="C7" s="101">
        <v>5702.7</v>
      </c>
      <c r="D7" s="176">
        <v>19.84849281919092</v>
      </c>
      <c r="F7" s="5"/>
      <c r="G7" s="5"/>
      <c r="J7" s="114" t="s">
        <v>140</v>
      </c>
    </row>
    <row r="8" spans="1:10" ht="15">
      <c r="A8" s="69" t="s">
        <v>100</v>
      </c>
      <c r="B8" s="106">
        <v>1728.9</v>
      </c>
      <c r="C8" s="107">
        <v>2021.7</v>
      </c>
      <c r="D8" s="135">
        <v>-14.482860958599197</v>
      </c>
      <c r="J8" s="114" t="s">
        <v>140</v>
      </c>
    </row>
    <row r="9" spans="1:10" ht="15">
      <c r="A9" s="69" t="s">
        <v>101</v>
      </c>
      <c r="B9" s="106">
        <v>689.6</v>
      </c>
      <c r="C9" s="107">
        <v>466.4</v>
      </c>
      <c r="D9" s="175">
        <v>47.85591766723844</v>
      </c>
      <c r="J9" s="114" t="s">
        <v>140</v>
      </c>
    </row>
    <row r="10" spans="1:10" ht="15">
      <c r="A10" s="69" t="s">
        <v>153</v>
      </c>
      <c r="B10" s="100">
        <v>810.7</v>
      </c>
      <c r="C10" s="101">
        <v>699.6</v>
      </c>
      <c r="D10" s="135">
        <v>15.88050314465409</v>
      </c>
      <c r="J10" s="114" t="s">
        <v>140</v>
      </c>
    </row>
    <row r="11" spans="1:10" ht="15">
      <c r="A11" s="69" t="s">
        <v>102</v>
      </c>
      <c r="B11" s="106">
        <v>-63</v>
      </c>
      <c r="C11" s="107">
        <v>-85.4</v>
      </c>
      <c r="D11" s="175">
        <v>-26.22950819672132</v>
      </c>
      <c r="J11" s="114" t="s">
        <v>140</v>
      </c>
    </row>
    <row r="12" spans="1:10" ht="27" customHeight="1">
      <c r="A12" s="69" t="s">
        <v>132</v>
      </c>
      <c r="B12" s="100">
        <v>-1746.3</v>
      </c>
      <c r="C12" s="101">
        <v>-1496.3</v>
      </c>
      <c r="D12" s="135">
        <v>16.70787943594199</v>
      </c>
      <c r="J12" s="114" t="s">
        <v>140</v>
      </c>
    </row>
    <row r="13" spans="1:10" ht="27" customHeight="1">
      <c r="A13" s="69" t="s">
        <v>170</v>
      </c>
      <c r="B13" s="106">
        <v>-2.1</v>
      </c>
      <c r="C13" s="107">
        <v>0</v>
      </c>
      <c r="D13" s="135" t="s">
        <v>73</v>
      </c>
      <c r="J13" s="114"/>
    </row>
    <row r="14" spans="1:10" ht="15">
      <c r="A14" s="69" t="s">
        <v>103</v>
      </c>
      <c r="B14" s="190">
        <v>-39.90000000000009</v>
      </c>
      <c r="C14" s="191">
        <v>-19.700000000000045</v>
      </c>
      <c r="D14" s="135" t="s">
        <v>73</v>
      </c>
      <c r="J14" s="114" t="s">
        <v>140</v>
      </c>
    </row>
    <row r="15" spans="1:10" ht="15">
      <c r="A15" s="77" t="s">
        <v>122</v>
      </c>
      <c r="B15" s="137">
        <v>6890.9</v>
      </c>
      <c r="C15" s="138">
        <v>6021.599999999999</v>
      </c>
      <c r="D15" s="137">
        <v>14.436362428590414</v>
      </c>
      <c r="J15" s="114" t="s">
        <v>140</v>
      </c>
    </row>
    <row r="16" spans="2:10" ht="15">
      <c r="B16" s="139"/>
      <c r="C16" s="140"/>
      <c r="D16" s="176"/>
      <c r="J16" s="114"/>
    </row>
    <row r="17" spans="1:10" ht="15">
      <c r="A17" s="92" t="s">
        <v>133</v>
      </c>
      <c r="B17" s="135">
        <v>7794.7</v>
      </c>
      <c r="C17" s="136">
        <v>7655.3</v>
      </c>
      <c r="D17" s="135">
        <v>1.8209606416469588</v>
      </c>
      <c r="J17" s="114" t="s">
        <v>140</v>
      </c>
    </row>
    <row r="18" spans="1:10" ht="15">
      <c r="A18" s="92" t="s">
        <v>104</v>
      </c>
      <c r="B18" s="135">
        <v>5548.8</v>
      </c>
      <c r="C18" s="136">
        <v>5864.6</v>
      </c>
      <c r="D18" s="176">
        <v>-5.384851481771991</v>
      </c>
      <c r="J18" s="114" t="s">
        <v>140</v>
      </c>
    </row>
    <row r="19" spans="1:10" ht="15">
      <c r="A19" s="92" t="s">
        <v>127</v>
      </c>
      <c r="B19" s="135">
        <v>-349.7</v>
      </c>
      <c r="C19" s="136">
        <v>-360.4</v>
      </c>
      <c r="D19" s="135">
        <v>-2.9689234184239703</v>
      </c>
      <c r="J19" s="114" t="s">
        <v>140</v>
      </c>
    </row>
    <row r="20" spans="1:10" ht="15">
      <c r="A20" s="91" t="s">
        <v>128</v>
      </c>
      <c r="B20" s="139">
        <v>12993.8</v>
      </c>
      <c r="C20" s="140">
        <v>13159.500000000002</v>
      </c>
      <c r="D20" s="135">
        <v>-1.2591663817014516</v>
      </c>
      <c r="J20" s="114" t="s">
        <v>140</v>
      </c>
    </row>
    <row r="21" spans="1:10" ht="27">
      <c r="A21" s="93" t="s">
        <v>154</v>
      </c>
      <c r="B21" s="135">
        <v>-5018.3</v>
      </c>
      <c r="C21" s="136">
        <v>-5517.7</v>
      </c>
      <c r="D21" s="135">
        <v>-9.050872646211278</v>
      </c>
      <c r="J21" s="114" t="s">
        <v>140</v>
      </c>
    </row>
    <row r="22" spans="1:10" ht="25.5">
      <c r="A22" s="69" t="s">
        <v>109</v>
      </c>
      <c r="B22" s="135">
        <v>-328.6</v>
      </c>
      <c r="C22" s="136">
        <v>-236.1</v>
      </c>
      <c r="D22" s="135">
        <v>39.17831427361289</v>
      </c>
      <c r="J22" s="114" t="s">
        <v>140</v>
      </c>
    </row>
    <row r="23" spans="1:10" ht="25.5">
      <c r="A23" s="69" t="s">
        <v>110</v>
      </c>
      <c r="B23" s="135">
        <v>-313.2</v>
      </c>
      <c r="C23" s="136">
        <v>-299.4</v>
      </c>
      <c r="D23" s="135">
        <v>4.609218436873752</v>
      </c>
      <c r="J23" s="114" t="s">
        <v>140</v>
      </c>
    </row>
    <row r="24" spans="1:10" ht="15">
      <c r="A24" s="69" t="s">
        <v>114</v>
      </c>
      <c r="B24" s="135">
        <v>-233.8</v>
      </c>
      <c r="C24" s="136">
        <v>-251.5</v>
      </c>
      <c r="D24" s="135">
        <v>-7.03777335984095</v>
      </c>
      <c r="J24" s="114" t="s">
        <v>140</v>
      </c>
    </row>
    <row r="25" spans="1:10" ht="39.75" customHeight="1">
      <c r="A25" s="94" t="s">
        <v>124</v>
      </c>
      <c r="B25" s="135">
        <v>-3.3</v>
      </c>
      <c r="C25" s="136">
        <v>0</v>
      </c>
      <c r="D25" s="175" t="s">
        <v>73</v>
      </c>
      <c r="J25" s="114" t="s">
        <v>140</v>
      </c>
    </row>
    <row r="26" spans="1:10" ht="15">
      <c r="A26" s="94" t="s">
        <v>103</v>
      </c>
      <c r="B26" s="135">
        <v>-17.2</v>
      </c>
      <c r="C26" s="136">
        <v>-24</v>
      </c>
      <c r="D26" s="135">
        <v>-28.33333333333334</v>
      </c>
      <c r="J26" s="114" t="s">
        <v>140</v>
      </c>
    </row>
    <row r="27" spans="1:10" ht="15">
      <c r="A27" s="81" t="s">
        <v>106</v>
      </c>
      <c r="B27" s="137">
        <v>-5914.400000000001</v>
      </c>
      <c r="C27" s="138">
        <v>-6328.7</v>
      </c>
      <c r="D27" s="176">
        <v>-6.546368132475852</v>
      </c>
      <c r="J27" s="114" t="s">
        <v>140</v>
      </c>
    </row>
    <row r="28" spans="1:10" ht="26.25">
      <c r="A28" s="77" t="s">
        <v>107</v>
      </c>
      <c r="B28" s="137">
        <v>7079.399999999999</v>
      </c>
      <c r="C28" s="138">
        <v>6830.800000000002</v>
      </c>
      <c r="D28" s="137">
        <v>3.6393980207295873</v>
      </c>
      <c r="J28" s="114" t="s">
        <v>140</v>
      </c>
    </row>
    <row r="29" spans="1:10" ht="15">
      <c r="A29" s="77"/>
      <c r="B29" s="135"/>
      <c r="C29" s="136"/>
      <c r="D29" s="135"/>
      <c r="J29" s="114" t="s">
        <v>140</v>
      </c>
    </row>
    <row r="30" spans="1:10" ht="15" customHeight="1" thickBot="1">
      <c r="A30" s="76" t="s">
        <v>96</v>
      </c>
      <c r="B30" s="130">
        <v>13970.3</v>
      </c>
      <c r="C30" s="131">
        <v>12852.400000000001</v>
      </c>
      <c r="D30" s="130">
        <v>8.697986368304734</v>
      </c>
      <c r="J30" s="114" t="s">
        <v>140</v>
      </c>
    </row>
    <row r="31" spans="1:4" ht="18" customHeight="1">
      <c r="A31" s="76"/>
      <c r="B31" s="90"/>
      <c r="C31" s="90"/>
      <c r="D31" s="90"/>
    </row>
    <row r="32" spans="1:4" s="84" customFormat="1" ht="24" customHeight="1">
      <c r="A32" s="186" t="s">
        <v>155</v>
      </c>
      <c r="B32" s="186"/>
      <c r="C32" s="186"/>
      <c r="D32" s="186"/>
    </row>
    <row r="33" spans="1:4" s="36" customFormat="1" ht="15" customHeight="1">
      <c r="A33" s="3" t="s">
        <v>156</v>
      </c>
      <c r="B33" s="73"/>
      <c r="C33" s="73"/>
      <c r="D33" s="73"/>
    </row>
    <row r="34" spans="1:4" ht="15" customHeight="1">
      <c r="A34" s="187" t="s">
        <v>139</v>
      </c>
      <c r="B34" s="188"/>
      <c r="C34" s="188"/>
      <c r="D34" s="188"/>
    </row>
    <row r="35" ht="15">
      <c r="A35" s="74"/>
    </row>
  </sheetData>
  <sheetProtection/>
  <mergeCells count="2">
    <mergeCell ref="A32:D32"/>
    <mergeCell ref="A34:D34"/>
  </mergeCells>
  <conditionalFormatting sqref="D5">
    <cfRule type="cellIs" priority="6" dxfId="7" operator="notBetween" stopIfTrue="1">
      <formula>-199.9</formula>
      <formula>199.9</formula>
    </cfRule>
  </conditionalFormatting>
  <conditionalFormatting sqref="D6">
    <cfRule type="cellIs" priority="5" dxfId="7" operator="notBetween" stopIfTrue="1">
      <formula>-199.9</formula>
      <formula>199.9</formula>
    </cfRule>
  </conditionalFormatting>
  <conditionalFormatting sqref="D7">
    <cfRule type="cellIs" priority="4"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showGridLines="0" zoomScalePageLayoutView="0" workbookViewId="0" topLeftCell="A1">
      <selection activeCell="F15" sqref="F15"/>
    </sheetView>
  </sheetViews>
  <sheetFormatPr defaultColWidth="11.19921875" defaultRowHeight="14.25"/>
  <cols>
    <col min="1" max="1" width="55.69921875" style="2" customWidth="1"/>
    <col min="2" max="3" width="12.59765625" style="41" customWidth="1"/>
    <col min="4" max="16384" width="11" style="2" customWidth="1"/>
  </cols>
  <sheetData>
    <row r="1" spans="1:3" ht="18">
      <c r="A1" s="16" t="s">
        <v>87</v>
      </c>
      <c r="B1" s="47"/>
      <c r="C1" s="49"/>
    </row>
    <row r="2" spans="1:3" ht="15" customHeight="1">
      <c r="A2" s="16"/>
      <c r="B2" s="47"/>
      <c r="C2" s="49"/>
    </row>
    <row r="3" spans="1:3" ht="15">
      <c r="A3" s="12"/>
      <c r="B3" s="171"/>
      <c r="C3" s="50"/>
    </row>
    <row r="4" spans="1:3" ht="25.5">
      <c r="A4" s="54" t="s">
        <v>137</v>
      </c>
      <c r="B4" s="89" t="s">
        <v>164</v>
      </c>
      <c r="C4" s="112" t="s">
        <v>165</v>
      </c>
    </row>
    <row r="5" spans="1:3" ht="15">
      <c r="A5" s="38" t="s">
        <v>3</v>
      </c>
      <c r="B5" s="48"/>
      <c r="C5" s="50"/>
    </row>
    <row r="6" spans="1:7" ht="15" customHeight="1">
      <c r="A6" s="26" t="s">
        <v>0</v>
      </c>
      <c r="B6" s="141">
        <f>'[1]CF OUT'!B6</f>
        <v>1944.6</v>
      </c>
      <c r="C6" s="142">
        <f>'[1]CF OUT'!C6</f>
        <v>1491.3</v>
      </c>
      <c r="G6" s="114" t="s">
        <v>140</v>
      </c>
    </row>
    <row r="7" spans="1:7" ht="15" customHeight="1">
      <c r="A7" s="62" t="s">
        <v>69</v>
      </c>
      <c r="B7" s="143">
        <f>'[1]CF OUT'!B8</f>
        <v>-410</v>
      </c>
      <c r="C7" s="6">
        <f>'[1]CF OUT'!C8</f>
        <v>-428.5</v>
      </c>
      <c r="G7" s="114" t="s">
        <v>140</v>
      </c>
    </row>
    <row r="8" spans="1:7" ht="15" customHeight="1">
      <c r="A8" s="37" t="s">
        <v>150</v>
      </c>
      <c r="B8" s="141">
        <f>'[1]CF OUT'!B9</f>
        <v>3.2</v>
      </c>
      <c r="C8" s="142">
        <f>'[1]CF OUT'!C9</f>
        <v>-8</v>
      </c>
      <c r="G8" s="114" t="s">
        <v>140</v>
      </c>
    </row>
    <row r="9" spans="1:7" ht="15" customHeight="1">
      <c r="A9" s="8" t="s">
        <v>119</v>
      </c>
      <c r="B9" s="141">
        <f>'[1]CF OUT'!B10</f>
        <v>53.4</v>
      </c>
      <c r="C9" s="142">
        <f>'[1]CF OUT'!C10</f>
        <v>180.4</v>
      </c>
      <c r="G9" s="114" t="s">
        <v>140</v>
      </c>
    </row>
    <row r="10" spans="1:7" ht="15">
      <c r="A10" s="26" t="s">
        <v>52</v>
      </c>
      <c r="B10" s="144">
        <f>'[1]CF OUT'!B12</f>
        <v>-878.3000000000001</v>
      </c>
      <c r="C10" s="145">
        <f>'[1]CF OUT'!C12</f>
        <v>-827.9000000000001</v>
      </c>
      <c r="G10" s="114" t="s">
        <v>140</v>
      </c>
    </row>
    <row r="11" spans="1:7" ht="15">
      <c r="A11" s="43" t="s">
        <v>23</v>
      </c>
      <c r="B11" s="146">
        <f>'[1]CF OUT'!B13</f>
        <v>-162.2</v>
      </c>
      <c r="C11" s="147">
        <f>'[1]CF OUT'!C13</f>
        <v>-482.9</v>
      </c>
      <c r="G11" s="114" t="s">
        <v>140</v>
      </c>
    </row>
    <row r="12" spans="1:7" ht="15">
      <c r="A12" s="39" t="s">
        <v>46</v>
      </c>
      <c r="B12" s="148">
        <f>'[1]CF OUT'!B14</f>
        <v>-683.5</v>
      </c>
      <c r="C12" s="149">
        <f>'[1]CF OUT'!C14</f>
        <v>-320.8999999999999</v>
      </c>
      <c r="G12" s="114" t="s">
        <v>140</v>
      </c>
    </row>
    <row r="13" spans="1:7" ht="15">
      <c r="A13" s="39" t="s">
        <v>47</v>
      </c>
      <c r="B13" s="146">
        <f>'[1]CF OUT'!B15</f>
        <v>-32.600000000000094</v>
      </c>
      <c r="C13" s="147">
        <f>'[1]CF OUT'!C15</f>
        <v>-24.100000000000136</v>
      </c>
      <c r="G13" s="114" t="s">
        <v>140</v>
      </c>
    </row>
    <row r="14" spans="1:7" ht="15" customHeight="1">
      <c r="A14" s="26" t="s">
        <v>134</v>
      </c>
      <c r="B14" s="141">
        <f>'[1]CF OUT'!B16</f>
        <v>-137.3</v>
      </c>
      <c r="C14" s="142">
        <f>'[1]CF OUT'!C16</f>
        <v>-351</v>
      </c>
      <c r="G14" s="114" t="s">
        <v>140</v>
      </c>
    </row>
    <row r="15" spans="1:7" ht="15" customHeight="1">
      <c r="A15" s="25" t="s">
        <v>2</v>
      </c>
      <c r="B15" s="150">
        <f>'[1]CF OUT'!B17</f>
        <v>575.5999999999999</v>
      </c>
      <c r="C15" s="151">
        <f>'[1]CF OUT'!C17</f>
        <v>56.299999999999955</v>
      </c>
      <c r="G15" s="114" t="s">
        <v>140</v>
      </c>
    </row>
    <row r="16" spans="1:7" ht="15">
      <c r="A16" s="35"/>
      <c r="B16" s="152"/>
      <c r="C16" s="153"/>
      <c r="G16" s="114" t="s">
        <v>140</v>
      </c>
    </row>
    <row r="17" spans="1:7" ht="15">
      <c r="A17" s="7" t="s">
        <v>4</v>
      </c>
      <c r="B17" s="143"/>
      <c r="C17" s="6"/>
      <c r="G17" s="114" t="s">
        <v>140</v>
      </c>
    </row>
    <row r="18" spans="1:7" ht="15">
      <c r="A18" s="69" t="s">
        <v>117</v>
      </c>
      <c r="B18" s="141">
        <f>'[1]CF OUT'!B21</f>
        <v>-1221.9</v>
      </c>
      <c r="C18" s="142">
        <f>'[1]CF OUT'!C21</f>
        <v>-907</v>
      </c>
      <c r="G18" s="114" t="s">
        <v>140</v>
      </c>
    </row>
    <row r="19" spans="1:7" ht="15">
      <c r="A19" s="79" t="s">
        <v>75</v>
      </c>
      <c r="B19" s="141">
        <f>'[1]CF OUT'!B22</f>
        <v>131.1</v>
      </c>
      <c r="C19" s="142">
        <f>'[1]CF OUT'!C22</f>
        <v>33.9</v>
      </c>
      <c r="G19" s="114" t="s">
        <v>140</v>
      </c>
    </row>
    <row r="20" spans="1:7" ht="15">
      <c r="A20" s="69" t="s">
        <v>151</v>
      </c>
      <c r="B20" s="141">
        <f>'[1]CF OUT'!B23</f>
        <v>68.5</v>
      </c>
      <c r="C20" s="142">
        <f>'[1]CF OUT'!C23</f>
        <v>64.3</v>
      </c>
      <c r="G20" s="114" t="s">
        <v>140</v>
      </c>
    </row>
    <row r="21" spans="1:7" ht="25.5">
      <c r="A21" s="69" t="s">
        <v>135</v>
      </c>
      <c r="B21" s="141">
        <f>'[1]CF OUT'!B24</f>
        <v>-127.69999999999999</v>
      </c>
      <c r="C21" s="142">
        <f>'[1]CF OUT'!C24</f>
        <v>-1026.8</v>
      </c>
      <c r="G21" s="114" t="s">
        <v>140</v>
      </c>
    </row>
    <row r="22" spans="1:7" ht="15">
      <c r="A22" s="69" t="s">
        <v>136</v>
      </c>
      <c r="B22" s="154">
        <f>'[1]CF OUT'!B26</f>
        <v>-91.2</v>
      </c>
      <c r="C22" s="155">
        <f>'[1]CF OUT'!C26</f>
        <v>370.50000000000034</v>
      </c>
      <c r="G22" s="114" t="s">
        <v>140</v>
      </c>
    </row>
    <row r="23" spans="1:7" ht="15">
      <c r="A23" s="69" t="s">
        <v>5</v>
      </c>
      <c r="B23" s="141">
        <f>'[1]CF OUT'!B29</f>
        <v>80.4</v>
      </c>
      <c r="C23" s="142">
        <f>'[1]CF OUT'!C29</f>
        <v>80.6</v>
      </c>
      <c r="G23" s="114" t="s">
        <v>140</v>
      </c>
    </row>
    <row r="24" spans="1:7" ht="15">
      <c r="A24" s="79" t="s">
        <v>6</v>
      </c>
      <c r="B24" s="141">
        <f>'[1]CF OUT'!B30</f>
        <v>106.2</v>
      </c>
      <c r="C24" s="142">
        <f>'[1]CF OUT'!C30</f>
        <v>123.3</v>
      </c>
      <c r="G24" s="114" t="s">
        <v>140</v>
      </c>
    </row>
    <row r="25" spans="1:7" ht="15">
      <c r="A25" s="78" t="s">
        <v>7</v>
      </c>
      <c r="B25" s="150">
        <f>'[1]CF OUT'!B31</f>
        <v>-1054.6000000000001</v>
      </c>
      <c r="C25" s="151">
        <f>'[1]CF OUT'!C31</f>
        <v>-1261.1999999999996</v>
      </c>
      <c r="G25" s="114" t="s">
        <v>140</v>
      </c>
    </row>
    <row r="26" spans="1:7" ht="15">
      <c r="A26" s="80"/>
      <c r="B26" s="152"/>
      <c r="C26" s="153"/>
      <c r="G26" s="114" t="s">
        <v>140</v>
      </c>
    </row>
    <row r="27" spans="1:7" ht="15">
      <c r="A27" s="81" t="s">
        <v>8</v>
      </c>
      <c r="B27" s="143"/>
      <c r="C27" s="6"/>
      <c r="G27" s="114" t="s">
        <v>140</v>
      </c>
    </row>
    <row r="28" spans="1:7" ht="15">
      <c r="A28" s="69" t="s">
        <v>54</v>
      </c>
      <c r="B28" s="141">
        <f>'[1]CF OUT'!B35</f>
        <v>-192.29999999999998</v>
      </c>
      <c r="C28" s="142">
        <f>'[1]CF OUT'!C35</f>
        <v>-170</v>
      </c>
      <c r="G28" s="114" t="s">
        <v>140</v>
      </c>
    </row>
    <row r="29" spans="1:7" ht="15">
      <c r="A29" s="69" t="s">
        <v>76</v>
      </c>
      <c r="B29" s="141">
        <f>'[1]CF OUT'!B36</f>
        <v>-388.1</v>
      </c>
      <c r="C29" s="142">
        <f>'[1]CF OUT'!C36</f>
        <v>-321.3</v>
      </c>
      <c r="G29" s="114" t="s">
        <v>140</v>
      </c>
    </row>
    <row r="30" spans="1:7" ht="15">
      <c r="A30" s="69" t="s">
        <v>123</v>
      </c>
      <c r="B30" s="141">
        <f>'[1]CF OUT'!B37</f>
        <v>207.8</v>
      </c>
      <c r="C30" s="142">
        <f>'[1]CF OUT'!C37</f>
        <v>21.6</v>
      </c>
      <c r="G30" s="114" t="s">
        <v>140</v>
      </c>
    </row>
    <row r="31" spans="1:7" ht="15">
      <c r="A31" s="69" t="s">
        <v>171</v>
      </c>
      <c r="B31" s="141">
        <f>'[1]CF OUT'!B38</f>
        <v>-0.1</v>
      </c>
      <c r="C31" s="142">
        <f>'[1]CF OUT'!C38</f>
        <v>0</v>
      </c>
      <c r="G31" s="114"/>
    </row>
    <row r="32" spans="1:7" ht="15">
      <c r="A32" s="69" t="s">
        <v>74</v>
      </c>
      <c r="B32" s="141">
        <f>'[1]CF OUT'!B39</f>
        <v>2661.5</v>
      </c>
      <c r="C32" s="142">
        <f>'[1]CF OUT'!C39</f>
        <v>2754.3</v>
      </c>
      <c r="G32" s="114" t="s">
        <v>140</v>
      </c>
    </row>
    <row r="33" spans="1:7" ht="15">
      <c r="A33" s="69" t="s">
        <v>44</v>
      </c>
      <c r="B33" s="141">
        <f>'[1]CF OUT'!B40</f>
        <v>-1850.6</v>
      </c>
      <c r="C33" s="142">
        <f>'[1]CF OUT'!C40</f>
        <v>-1510.1</v>
      </c>
      <c r="G33" s="114" t="s">
        <v>140</v>
      </c>
    </row>
    <row r="34" spans="1:7" ht="15">
      <c r="A34" s="69" t="s">
        <v>152</v>
      </c>
      <c r="B34" s="141">
        <f>'[1]CF OUT'!B41</f>
        <v>-99</v>
      </c>
      <c r="C34" s="142">
        <f>'[1]CF OUT'!C41</f>
        <v>-69.8</v>
      </c>
      <c r="G34" s="114" t="s">
        <v>140</v>
      </c>
    </row>
    <row r="35" spans="1:7" ht="15">
      <c r="A35" s="69" t="s">
        <v>97</v>
      </c>
      <c r="B35" s="141">
        <f>'[1]CF OUT'!B42</f>
        <v>32.800000000000004</v>
      </c>
      <c r="C35" s="142">
        <f>'[1]CF OUT'!C42</f>
        <v>-50.6</v>
      </c>
      <c r="G35" s="114" t="s">
        <v>140</v>
      </c>
    </row>
    <row r="36" spans="1:7" ht="15">
      <c r="A36" s="78" t="s">
        <v>9</v>
      </c>
      <c r="B36" s="150">
        <f>'[1]CF OUT'!B43</f>
        <v>372.0000000000003</v>
      </c>
      <c r="C36" s="151">
        <f>'[1]CF OUT'!C43</f>
        <v>654.1000000000005</v>
      </c>
      <c r="G36" s="114" t="s">
        <v>140</v>
      </c>
    </row>
    <row r="37" spans="1:7" ht="15">
      <c r="A37" s="68" t="s">
        <v>45</v>
      </c>
      <c r="B37" s="150">
        <f>'[1]CF OUT'!B45</f>
        <v>-107</v>
      </c>
      <c r="C37" s="151">
        <f>'[1]CF OUT'!C45</f>
        <v>-550.7999999999992</v>
      </c>
      <c r="G37" s="114" t="s">
        <v>140</v>
      </c>
    </row>
    <row r="38" spans="1:7" ht="25.5">
      <c r="A38" s="72" t="s">
        <v>108</v>
      </c>
      <c r="B38" s="141">
        <f>'[1]CF OUT'!B46</f>
        <v>32.7</v>
      </c>
      <c r="C38" s="142">
        <f>'[1]CF OUT'!C46</f>
        <v>7.8</v>
      </c>
      <c r="G38" s="114" t="s">
        <v>140</v>
      </c>
    </row>
    <row r="39" spans="1:7" ht="15">
      <c r="A39" s="72" t="s">
        <v>11</v>
      </c>
      <c r="B39" s="141">
        <f>'[1]CF OUT'!B47</f>
        <v>-11.399999999999999</v>
      </c>
      <c r="C39" s="142">
        <f>'[1]CF OUT'!C47</f>
        <v>2.8</v>
      </c>
      <c r="G39" s="114" t="s">
        <v>140</v>
      </c>
    </row>
    <row r="40" spans="1:7" ht="15">
      <c r="A40" s="72" t="s">
        <v>161</v>
      </c>
      <c r="B40" s="141">
        <v>0</v>
      </c>
      <c r="C40" s="142">
        <v>0.1</v>
      </c>
      <c r="G40" s="114"/>
    </row>
    <row r="41" spans="1:7" ht="15">
      <c r="A41" s="68" t="s">
        <v>10</v>
      </c>
      <c r="B41" s="150">
        <f>'[1]CF OUT'!B49</f>
        <v>-85.69999999999982</v>
      </c>
      <c r="C41" s="151">
        <f>'[1]CF OUT'!C49</f>
        <v>-540.1000000000001</v>
      </c>
      <c r="G41" s="114" t="s">
        <v>140</v>
      </c>
    </row>
    <row r="42" spans="1:7" ht="15">
      <c r="A42" s="72" t="s">
        <v>64</v>
      </c>
      <c r="B42" s="141">
        <f>'[1]CF OUT'!B50</f>
        <v>1363.8</v>
      </c>
      <c r="C42" s="142">
        <f>'[1]CF OUT'!C50</f>
        <v>2249.4</v>
      </c>
      <c r="G42" s="114" t="s">
        <v>140</v>
      </c>
    </row>
    <row r="43" spans="1:7" ht="15">
      <c r="A43" s="68" t="s">
        <v>12</v>
      </c>
      <c r="B43" s="150">
        <f>'[1]CF OUT'!B51</f>
        <v>1278.1000000000001</v>
      </c>
      <c r="C43" s="151">
        <f>'[1]CF OUT'!C51</f>
        <v>1709.3</v>
      </c>
      <c r="G43" s="114" t="s">
        <v>140</v>
      </c>
    </row>
    <row r="45" ht="15">
      <c r="A45" s="61" t="s">
        <v>125</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17"/>
  <sheetViews>
    <sheetView showGridLines="0" tabSelected="1" zoomScalePageLayoutView="0" workbookViewId="0" topLeftCell="A1">
      <selection activeCell="H23" sqref="H23"/>
    </sheetView>
  </sheetViews>
  <sheetFormatPr defaultColWidth="11.19921875" defaultRowHeight="14.25"/>
  <cols>
    <col min="1" max="1" width="43" style="2" customWidth="1"/>
    <col min="2" max="3" width="11.59765625" style="2" customWidth="1"/>
    <col min="4" max="4" width="10.09765625" style="2" customWidth="1"/>
    <col min="5" max="16384" width="11" style="2" customWidth="1"/>
  </cols>
  <sheetData>
    <row r="1" spans="1:4" ht="20.25" customHeight="1">
      <c r="A1" s="178" t="s">
        <v>121</v>
      </c>
      <c r="B1" s="178"/>
      <c r="C1" s="11"/>
      <c r="D1" s="11"/>
    </row>
    <row r="3" ht="15">
      <c r="D3" s="57"/>
    </row>
    <row r="4" spans="1:5" ht="25.5">
      <c r="A4" s="68" t="s">
        <v>137</v>
      </c>
      <c r="B4" s="89" t="s">
        <v>164</v>
      </c>
      <c r="C4" s="112" t="s">
        <v>165</v>
      </c>
      <c r="D4" s="86" t="s">
        <v>141</v>
      </c>
      <c r="E4" s="87" t="s">
        <v>142</v>
      </c>
    </row>
    <row r="5" spans="1:5" ht="15">
      <c r="A5" s="71" t="s">
        <v>0</v>
      </c>
      <c r="B5" s="156">
        <v>1944.6</v>
      </c>
      <c r="C5" s="157">
        <v>1491.3</v>
      </c>
      <c r="D5" s="157">
        <v>30.396298531482596</v>
      </c>
      <c r="E5" s="158">
        <v>2245.2</v>
      </c>
    </row>
    <row r="6" spans="1:5" ht="16.5" customHeight="1">
      <c r="A6" s="82" t="s">
        <v>69</v>
      </c>
      <c r="B6" s="159">
        <v>-410</v>
      </c>
      <c r="C6" s="160">
        <v>-428.5</v>
      </c>
      <c r="D6" s="160">
        <v>-4.3173862310385065</v>
      </c>
      <c r="E6" s="161">
        <v>-416</v>
      </c>
    </row>
    <row r="7" spans="1:5" ht="15">
      <c r="A7" s="83" t="s">
        <v>105</v>
      </c>
      <c r="B7" s="162">
        <v>56.6</v>
      </c>
      <c r="C7" s="163">
        <v>172.4</v>
      </c>
      <c r="D7" s="163">
        <v>-67.169373549884</v>
      </c>
      <c r="E7" s="164">
        <v>46.3</v>
      </c>
    </row>
    <row r="8" spans="1:5" ht="15">
      <c r="A8" s="83" t="s">
        <v>134</v>
      </c>
      <c r="B8" s="162">
        <v>-137.3</v>
      </c>
      <c r="C8" s="163">
        <v>-351</v>
      </c>
      <c r="D8" s="163">
        <v>-60.883190883190885</v>
      </c>
      <c r="E8" s="164">
        <v>-409.1</v>
      </c>
    </row>
    <row r="9" spans="1:5" ht="15">
      <c r="A9" s="72" t="s">
        <v>59</v>
      </c>
      <c r="B9" s="162">
        <v>186.60000000000002</v>
      </c>
      <c r="C9" s="163">
        <v>203.89999999999998</v>
      </c>
      <c r="D9" s="163">
        <v>-8.484551250613025</v>
      </c>
      <c r="E9" s="164">
        <v>286.5</v>
      </c>
    </row>
    <row r="10" spans="1:5" ht="15.75" customHeight="1">
      <c r="A10" s="72" t="s">
        <v>54</v>
      </c>
      <c r="B10" s="159">
        <v>-192.29999999999998</v>
      </c>
      <c r="C10" s="160">
        <v>-170</v>
      </c>
      <c r="D10" s="160">
        <v>13.11764705882352</v>
      </c>
      <c r="E10" s="161">
        <v>-214.89999999999998</v>
      </c>
    </row>
    <row r="11" spans="1:5" ht="15">
      <c r="A11" s="83" t="s">
        <v>118</v>
      </c>
      <c r="B11" s="165">
        <v>53.6</v>
      </c>
      <c r="C11" s="166">
        <v>26.9</v>
      </c>
      <c r="D11" s="166">
        <v>99.2565055762082</v>
      </c>
      <c r="E11" s="167">
        <v>19.2</v>
      </c>
    </row>
    <row r="12" spans="1:5" ht="15">
      <c r="A12" s="70" t="s">
        <v>67</v>
      </c>
      <c r="B12" s="168">
        <v>1501.8</v>
      </c>
      <c r="C12" s="169">
        <v>944.9999999999999</v>
      </c>
      <c r="D12" s="169">
        <v>58.92063492063494</v>
      </c>
      <c r="E12" s="170">
        <v>1557.2</v>
      </c>
    </row>
    <row r="13" spans="1:5" ht="15">
      <c r="A13" s="83" t="s">
        <v>76</v>
      </c>
      <c r="B13" s="165">
        <v>-388.1</v>
      </c>
      <c r="C13" s="166">
        <v>-321.3</v>
      </c>
      <c r="D13" s="166">
        <v>20.790538437597263</v>
      </c>
      <c r="E13" s="167">
        <v>-316.5</v>
      </c>
    </row>
    <row r="14" spans="1:5" ht="15">
      <c r="A14" s="70" t="s">
        <v>157</v>
      </c>
      <c r="B14" s="168">
        <v>1113.6999999999998</v>
      </c>
      <c r="C14" s="169">
        <v>623.6999999999998</v>
      </c>
      <c r="D14" s="169">
        <v>78.56341189674525</v>
      </c>
      <c r="E14" s="170">
        <v>1240.7</v>
      </c>
    </row>
    <row r="15" spans="1:5" ht="15">
      <c r="A15" s="172"/>
      <c r="B15" s="173"/>
      <c r="C15" s="173"/>
      <c r="D15" s="173"/>
      <c r="E15" s="174"/>
    </row>
    <row r="16" spans="1:4" ht="15">
      <c r="A16" s="61" t="s">
        <v>125</v>
      </c>
      <c r="B16" s="103"/>
      <c r="C16" s="102"/>
      <c r="D16" s="90"/>
    </row>
    <row r="17" spans="1:5" ht="28.5" customHeight="1">
      <c r="A17" s="189" t="s">
        <v>169</v>
      </c>
      <c r="B17" s="189"/>
      <c r="C17" s="189"/>
      <c r="D17" s="189"/>
      <c r="E17" s="189"/>
    </row>
  </sheetData>
  <sheetProtection/>
  <mergeCells count="2">
    <mergeCell ref="A1:B1"/>
    <mergeCell ref="A17:E17"/>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Ritz Amanda</cp:lastModifiedBy>
  <cp:lastPrinted>2019-10-30T08:21:14Z</cp:lastPrinted>
  <dcterms:created xsi:type="dcterms:W3CDTF">2006-11-21T09:35:55Z</dcterms:created>
  <dcterms:modified xsi:type="dcterms:W3CDTF">2020-11-10T09:05:22Z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